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'Дашборд'!$A$61:$A$91</f>
            </numRef>
          </cat>
          <val>
            <numRef>
              <f>'Дашборд'!$C$61:$C$91</f>
            </numRef>
          </val>
        </ser>
        <ser>
          <idx val="1"/>
          <order val="1"/>
          <tx>
            <strRef>
              <f>'Дашборд'!D60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'Дашборд'!$A$61:$A$91</f>
            </numRef>
          </cat>
          <val>
            <numRef>
              <f>'Дашборд'!$D$61:$D$91</f>
            </numRef>
          </val>
        </ser>
        <ser>
          <idx val="2"/>
          <order val="2"/>
          <tx>
            <strRef>
              <f>'Дашборд'!E60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'Дашборд'!$A$61:$A$91</f>
            </numRef>
          </cat>
          <val>
            <numRef>
              <f>'Дашборд'!$E$61:$E$91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5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31.07.2026</t>
        </is>
      </c>
    </row>
    <row r="2">
      <c r="E2" t="inlineStr">
        <is>
          <t>Период: 01.07.2026 - 31.07.2026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(01.07 - 05.07)</t>
        </is>
      </c>
      <c r="O3" s="3" t="inlineStr">
        <is>
          <t>Неделя 2 (06.07 - 12.07)</t>
        </is>
      </c>
      <c r="Y3" s="3" t="inlineStr">
        <is>
          <t>Неделя 3 (13.07 - 19.07)</t>
        </is>
      </c>
      <c r="AI3" s="3" t="inlineStr">
        <is>
          <t>Неделя 4 (20.07 - 26.07)</t>
        </is>
      </c>
      <c r="AS3" s="3" t="inlineStr">
        <is>
          <t>Неделя 5 (27.07 - 31.07)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15</v>
      </c>
      <c r="F6" s="10" t="n">
        <v>1</v>
      </c>
      <c r="G6" s="10" t="n">
        <v>0</v>
      </c>
      <c r="H6" s="10" t="n">
        <v>0</v>
      </c>
      <c r="I6" s="10" t="n">
        <v>16</v>
      </c>
      <c r="J6" s="10" t="n">
        <v>18.41217697614593</v>
      </c>
      <c r="K6" s="10">
        <f>I6-J6</f>
        <v/>
      </c>
      <c r="L6" s="10" t="n">
        <v>31044.37</v>
      </c>
      <c r="M6" s="10" t="n">
        <v>30897.4257523277</v>
      </c>
      <c r="N6" s="11">
        <f>L6-M6</f>
        <v/>
      </c>
      <c r="O6" s="9" t="n">
        <v>30</v>
      </c>
      <c r="P6" s="10" t="n">
        <v>8</v>
      </c>
      <c r="Q6" s="10" t="n">
        <v>3</v>
      </c>
      <c r="R6" s="10" t="n">
        <v>0</v>
      </c>
      <c r="S6" s="10" t="n">
        <v>41</v>
      </c>
      <c r="T6" s="10" t="n">
        <v>27.83796918849391</v>
      </c>
      <c r="U6" s="10">
        <f>S6-T6</f>
        <v/>
      </c>
      <c r="V6" s="10" t="n">
        <v>71459.75</v>
      </c>
      <c r="W6" s="10" t="n">
        <v>46970.3846072003</v>
      </c>
      <c r="X6" s="11">
        <f>V6-W6</f>
        <v/>
      </c>
      <c r="Y6" s="9" t="n">
        <v>30</v>
      </c>
      <c r="Z6" s="10" t="n">
        <v>5</v>
      </c>
      <c r="AA6" s="10" t="n">
        <v>2</v>
      </c>
      <c r="AB6" s="10" t="n">
        <v>0</v>
      </c>
      <c r="AC6" s="10" t="n">
        <v>37</v>
      </c>
      <c r="AD6" s="10" t="n">
        <v>27.83796918849391</v>
      </c>
      <c r="AE6" s="10">
        <f>AC6-AD6</f>
        <v/>
      </c>
      <c r="AF6" s="10" t="n">
        <v>68594.38</v>
      </c>
      <c r="AG6" s="10" t="n">
        <v>46970.3846072003</v>
      </c>
      <c r="AH6" s="11">
        <f>AF6-AG6</f>
        <v/>
      </c>
      <c r="AI6" s="9" t="n">
        <v>22</v>
      </c>
      <c r="AJ6" s="10" t="n">
        <v>7</v>
      </c>
      <c r="AK6" s="10" t="n">
        <v>1</v>
      </c>
      <c r="AL6" s="10" t="n">
        <v>0</v>
      </c>
      <c r="AM6" s="10" t="n">
        <v>30</v>
      </c>
      <c r="AN6" s="10" t="n">
        <v>27.83796918849391</v>
      </c>
      <c r="AO6" s="10">
        <f>AM6-AN6</f>
        <v/>
      </c>
      <c r="AP6" s="10" t="n">
        <v>49107.5</v>
      </c>
      <c r="AQ6" s="10" t="n">
        <v>46970.3846072003</v>
      </c>
      <c r="AR6" s="11">
        <f>AP6-AQ6</f>
        <v/>
      </c>
      <c r="AS6" s="9" t="n">
        <v>22</v>
      </c>
      <c r="AT6" s="10" t="n">
        <v>4</v>
      </c>
      <c r="AU6" s="10" t="n">
        <v>5</v>
      </c>
      <c r="AV6" s="10" t="n">
        <v>0</v>
      </c>
      <c r="AW6" s="10" t="n">
        <v>31</v>
      </c>
      <c r="AX6" s="10" t="n">
        <v>23.0739154583723</v>
      </c>
      <c r="AY6" s="10">
        <f>AW6-AX6</f>
        <v/>
      </c>
      <c r="AZ6" s="10" t="n">
        <v>46529.99999999999</v>
      </c>
      <c r="BA6" s="10" t="n">
        <v>38991.4204260714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19</v>
      </c>
      <c r="F7" s="10" t="n">
        <v>13</v>
      </c>
      <c r="G7" s="10" t="n">
        <v>0</v>
      </c>
      <c r="H7" s="10" t="n">
        <v>0</v>
      </c>
      <c r="I7" s="10" t="n">
        <v>32</v>
      </c>
      <c r="J7" s="10" t="n">
        <v>29.31218574602432</v>
      </c>
      <c r="K7" s="10">
        <f>I7-J7</f>
        <v/>
      </c>
      <c r="L7" s="10" t="n">
        <v>57455.5</v>
      </c>
      <c r="M7" s="10" t="n">
        <v>45305.47580666267</v>
      </c>
      <c r="N7" s="11">
        <f>L7-M7</f>
        <v/>
      </c>
      <c r="O7" s="9" t="n">
        <v>24</v>
      </c>
      <c r="P7" s="10" t="n">
        <v>23</v>
      </c>
      <c r="Q7" s="10" t="n">
        <v>2</v>
      </c>
      <c r="R7" s="10" t="n">
        <v>0</v>
      </c>
      <c r="S7" s="10" t="n">
        <v>49</v>
      </c>
      <c r="T7" s="10" t="n">
        <v>44.31804694808231</v>
      </c>
      <c r="U7" s="10">
        <f>S7-T7</f>
        <v/>
      </c>
      <c r="V7" s="10" t="n">
        <v>79571.25</v>
      </c>
      <c r="W7" s="10" t="n">
        <v>68873.55731539664</v>
      </c>
      <c r="X7" s="11">
        <f>V7-W7</f>
        <v/>
      </c>
      <c r="Y7" s="9" t="n">
        <v>33</v>
      </c>
      <c r="Z7" s="10" t="n">
        <v>31</v>
      </c>
      <c r="AA7" s="10" t="n">
        <v>0</v>
      </c>
      <c r="AB7" s="10" t="n">
        <v>0</v>
      </c>
      <c r="AC7" s="10" t="n">
        <v>64</v>
      </c>
      <c r="AD7" s="10" t="n">
        <v>44.31804694808231</v>
      </c>
      <c r="AE7" s="10">
        <f>AC7-AD7</f>
        <v/>
      </c>
      <c r="AF7" s="10" t="n">
        <v>105882.75</v>
      </c>
      <c r="AG7" s="10" t="n">
        <v>68873.55731539664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44.31804694808231</v>
      </c>
      <c r="AO7" s="10">
        <f>AM7-AN7</f>
        <v/>
      </c>
      <c r="AP7" s="10" t="n">
        <v>0</v>
      </c>
      <c r="AQ7" s="10" t="n">
        <v>68873.55731539664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36.73367340972871</v>
      </c>
      <c r="AY7" s="10">
        <f>AW7-AX7</f>
        <v/>
      </c>
      <c r="AZ7" s="10" t="n">
        <v>0</v>
      </c>
      <c r="BA7" s="10" t="n">
        <v>57173.85224714738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12</v>
      </c>
      <c r="F8" s="10" t="n">
        <v>4</v>
      </c>
      <c r="G8" s="10" t="n">
        <v>0</v>
      </c>
      <c r="H8" s="10" t="n">
        <v>0</v>
      </c>
      <c r="I8" s="10" t="n">
        <v>16</v>
      </c>
      <c r="J8" s="10" t="n">
        <v>19.14866405519177</v>
      </c>
      <c r="K8" s="10">
        <f>I8-J8</f>
        <v/>
      </c>
      <c r="L8" s="10" t="n">
        <v>26268.63</v>
      </c>
      <c r="M8" s="10" t="n">
        <v>28009.95285232364</v>
      </c>
      <c r="N8" s="11">
        <f>L8-M8</f>
        <v/>
      </c>
      <c r="O8" s="9" t="n">
        <v>23</v>
      </c>
      <c r="P8" s="10" t="n">
        <v>5</v>
      </c>
      <c r="Q8" s="10" t="n">
        <v>3</v>
      </c>
      <c r="R8" s="10" t="n">
        <v>0</v>
      </c>
      <c r="S8" s="10" t="n">
        <v>31</v>
      </c>
      <c r="T8" s="10" t="n">
        <v>28.95148795603367</v>
      </c>
      <c r="U8" s="10">
        <f>S8-T8</f>
        <v/>
      </c>
      <c r="V8" s="10" t="n">
        <v>45182.62</v>
      </c>
      <c r="W8" s="10" t="n">
        <v>42580.83727910805</v>
      </c>
      <c r="X8" s="11">
        <f>V8-W8</f>
        <v/>
      </c>
      <c r="Y8" s="9" t="n">
        <v>21</v>
      </c>
      <c r="Z8" s="10" t="n">
        <v>4</v>
      </c>
      <c r="AA8" s="10" t="n">
        <v>6</v>
      </c>
      <c r="AB8" s="10" t="n">
        <v>0</v>
      </c>
      <c r="AC8" s="10" t="n">
        <v>31</v>
      </c>
      <c r="AD8" s="10" t="n">
        <v>28.95148795603367</v>
      </c>
      <c r="AE8" s="10">
        <f>AC8-AD8</f>
        <v/>
      </c>
      <c r="AF8" s="10" t="n">
        <v>42774.38</v>
      </c>
      <c r="AG8" s="10" t="n">
        <v>42580.83727910805</v>
      </c>
      <c r="AH8" s="11">
        <f>AF8-AG8</f>
        <v/>
      </c>
      <c r="AI8" s="9" t="n">
        <v>24</v>
      </c>
      <c r="AJ8" s="10" t="n">
        <v>5</v>
      </c>
      <c r="AK8" s="10" t="n">
        <v>4</v>
      </c>
      <c r="AL8" s="10" t="n">
        <v>0</v>
      </c>
      <c r="AM8" s="10" t="n">
        <v>33</v>
      </c>
      <c r="AN8" s="10" t="n">
        <v>28.95148795603367</v>
      </c>
      <c r="AO8" s="10">
        <f>AM8-AN8</f>
        <v/>
      </c>
      <c r="AP8" s="10" t="n">
        <v>48373.88</v>
      </c>
      <c r="AQ8" s="10" t="n">
        <v>42580.83727910805</v>
      </c>
      <c r="AR8" s="11">
        <f>AP8-AQ8</f>
        <v/>
      </c>
      <c r="AS8" s="9" t="n">
        <v>30</v>
      </c>
      <c r="AT8" s="10" t="n">
        <v>4</v>
      </c>
      <c r="AU8" s="10" t="n">
        <v>1</v>
      </c>
      <c r="AV8" s="10" t="n">
        <v>0</v>
      </c>
      <c r="AW8" s="10" t="n">
        <v>35</v>
      </c>
      <c r="AX8" s="10" t="n">
        <v>23.9968720767072</v>
      </c>
      <c r="AY8" s="10">
        <f>AW8-AX8</f>
        <v/>
      </c>
      <c r="AZ8" s="10" t="n">
        <v>56471.37</v>
      </c>
      <c r="BA8" s="10" t="n">
        <v>35347.5353103522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5</v>
      </c>
      <c r="F9" s="10" t="n">
        <v>6</v>
      </c>
      <c r="G9" s="10" t="n">
        <v>0</v>
      </c>
      <c r="H9" s="10" t="n">
        <v>0</v>
      </c>
      <c r="I9" s="10" t="n">
        <v>11</v>
      </c>
      <c r="J9" s="10" t="n">
        <v>12.2256855121609</v>
      </c>
      <c r="K9" s="10">
        <f>I9-J9</f>
        <v/>
      </c>
      <c r="L9" s="10" t="n">
        <v>18674.5</v>
      </c>
      <c r="M9" s="10" t="n">
        <v>24668.10604419711</v>
      </c>
      <c r="N9" s="11">
        <f>L9-M9</f>
        <v/>
      </c>
      <c r="O9" s="9" t="n">
        <v>9</v>
      </c>
      <c r="P9" s="10" t="n">
        <v>14</v>
      </c>
      <c r="Q9" s="10" t="n">
        <v>3</v>
      </c>
      <c r="R9" s="10" t="n">
        <v>0</v>
      </c>
      <c r="S9" s="10" t="n">
        <v>26</v>
      </c>
      <c r="T9" s="10" t="n">
        <v>18.48441154115996</v>
      </c>
      <c r="U9" s="10">
        <f>S9-T9</f>
        <v/>
      </c>
      <c r="V9" s="10" t="n">
        <v>36139.5</v>
      </c>
      <c r="W9" s="10" t="n">
        <v>37500.54900090992</v>
      </c>
      <c r="X9" s="11">
        <f>V9-W9</f>
        <v/>
      </c>
      <c r="Y9" s="9" t="n">
        <v>9</v>
      </c>
      <c r="Z9" s="10" t="n">
        <v>8</v>
      </c>
      <c r="AA9" s="10" t="n">
        <v>1</v>
      </c>
      <c r="AB9" s="10" t="n">
        <v>0</v>
      </c>
      <c r="AC9" s="10" t="n">
        <v>18</v>
      </c>
      <c r="AD9" s="10" t="n">
        <v>18.48441154115996</v>
      </c>
      <c r="AE9" s="10">
        <f>AC9-AD9</f>
        <v/>
      </c>
      <c r="AF9" s="10" t="n">
        <v>26502</v>
      </c>
      <c r="AG9" s="10" t="n">
        <v>37500.54900090992</v>
      </c>
      <c r="AH9" s="11">
        <f>AF9-AG9</f>
        <v/>
      </c>
      <c r="AI9" s="9" t="n">
        <v>20</v>
      </c>
      <c r="AJ9" s="10" t="n">
        <v>15</v>
      </c>
      <c r="AK9" s="10" t="n">
        <v>2</v>
      </c>
      <c r="AL9" s="10" t="n">
        <v>0</v>
      </c>
      <c r="AM9" s="10" t="n">
        <v>37</v>
      </c>
      <c r="AN9" s="10" t="n">
        <v>18.48441154115996</v>
      </c>
      <c r="AO9" s="10">
        <f>AM9-AN9</f>
        <v/>
      </c>
      <c r="AP9" s="10" t="n">
        <v>57932</v>
      </c>
      <c r="AQ9" s="10" t="n">
        <v>37500.54900090992</v>
      </c>
      <c r="AR9" s="11">
        <f>AP9-AQ9</f>
        <v/>
      </c>
      <c r="AS9" s="9" t="n">
        <v>10</v>
      </c>
      <c r="AT9" s="10" t="n">
        <v>21</v>
      </c>
      <c r="AU9" s="10" t="n">
        <v>2</v>
      </c>
      <c r="AV9" s="10" t="n">
        <v>0</v>
      </c>
      <c r="AW9" s="10" t="n">
        <v>33</v>
      </c>
      <c r="AX9" s="10" t="n">
        <v>15.32107986435921</v>
      </c>
      <c r="AY9" s="10">
        <f>AW9-AX9</f>
        <v/>
      </c>
      <c r="AZ9" s="10" t="n">
        <v>45956.25</v>
      </c>
      <c r="BA9" s="10" t="n">
        <v>31130.24695307313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2026-03-21</t>
        </is>
      </c>
      <c r="C10" s="8" t="inlineStr">
        <is>
          <t>ПТ</t>
        </is>
      </c>
      <c r="D10" s="8" t="inlineStr">
        <is>
          <t>Шипикова Екатерина Игоревна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2.651353484565014</v>
      </c>
      <c r="K10" s="10">
        <f>I10-J10</f>
        <v/>
      </c>
      <c r="L10" s="10" t="n">
        <v>0</v>
      </c>
      <c r="M10" s="10" t="n">
        <v>6918.209181735613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4.008667563143124</v>
      </c>
      <c r="U10" s="10">
        <f>S10-T10</f>
        <v/>
      </c>
      <c r="V10" s="10" t="n">
        <v>0</v>
      </c>
      <c r="W10" s="10" t="n">
        <v>10517.08801451544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4.008667563143124</v>
      </c>
      <c r="AE10" s="10">
        <f>AC10-AD10</f>
        <v/>
      </c>
      <c r="AF10" s="10" t="n">
        <v>0</v>
      </c>
      <c r="AG10" s="10" t="n">
        <v>10517.08801451544</v>
      </c>
      <c r="AH10" s="11">
        <f>AF10-AG10</f>
        <v/>
      </c>
      <c r="AI10" s="9" t="n">
        <v>1</v>
      </c>
      <c r="AJ10" s="10" t="n">
        <v>0</v>
      </c>
      <c r="AK10" s="10" t="n">
        <v>0</v>
      </c>
      <c r="AL10" s="10" t="n">
        <v>0</v>
      </c>
      <c r="AM10" s="10" t="n">
        <v>1</v>
      </c>
      <c r="AN10" s="10" t="n">
        <v>4.008667563143124</v>
      </c>
      <c r="AO10" s="10">
        <f>AM10-AN10</f>
        <v/>
      </c>
      <c r="AP10" s="10" t="n">
        <v>2548.75</v>
      </c>
      <c r="AQ10" s="10" t="n">
        <v>10517.08801451544</v>
      </c>
      <c r="AR10" s="11">
        <f>AP10-AQ10</f>
        <v/>
      </c>
      <c r="AS10" s="9" t="n">
        <v>4</v>
      </c>
      <c r="AT10" s="10" t="n">
        <v>0</v>
      </c>
      <c r="AU10" s="10" t="n">
        <v>4</v>
      </c>
      <c r="AV10" s="10" t="n">
        <v>0</v>
      </c>
      <c r="AW10" s="10" t="n">
        <v>8</v>
      </c>
      <c r="AX10" s="10" t="n">
        <v>3.322643826005612</v>
      </c>
      <c r="AY10" s="10">
        <f>AW10-AX10</f>
        <v/>
      </c>
      <c r="AZ10" s="10" t="n">
        <v>9988.75</v>
      </c>
      <c r="BA10" s="10" t="n">
        <v>8730.526774718073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IFERROR(BH11/31*31,0)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2026-03-21</t>
        </is>
      </c>
      <c r="C14" s="8" t="inlineStr">
        <is>
          <t>ПТ</t>
        </is>
      </c>
      <c r="D14" s="8" t="inlineStr">
        <is>
          <t>Бабакаев Артем Вячеславович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5.597301800748363</v>
      </c>
      <c r="K14" s="10">
        <f>I14-J14</f>
        <v/>
      </c>
      <c r="L14" s="10" t="n">
        <v>0</v>
      </c>
      <c r="M14" s="10" t="n">
        <v>12062.89439950934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8.462742633302151</v>
      </c>
      <c r="U14" s="10">
        <f>S14-T14</f>
        <v/>
      </c>
      <c r="V14" s="10" t="n">
        <v>0</v>
      </c>
      <c r="W14" s="10" t="n">
        <v>18338.05812700467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8.462742633302151</v>
      </c>
      <c r="AE14" s="10">
        <f>AC14-AD14</f>
        <v/>
      </c>
      <c r="AF14" s="10" t="n">
        <v>0</v>
      </c>
      <c r="AG14" s="10" t="n">
        <v>18338.05812700467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8.462742633302151</v>
      </c>
      <c r="AO14" s="10">
        <f>AM14-AN14</f>
        <v/>
      </c>
      <c r="AP14" s="10" t="n">
        <v>0</v>
      </c>
      <c r="AQ14" s="10" t="n">
        <v>18338.05812700467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7.014470299345181</v>
      </c>
      <c r="AY14" s="10">
        <f>AW14-AX14</f>
        <v/>
      </c>
      <c r="AZ14" s="10" t="n">
        <v>0</v>
      </c>
      <c r="BA14" s="10" t="n">
        <v>15222.93121947664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7</v>
      </c>
      <c r="B15" s="8" t="inlineStr">
        <is>
          <t>2026-03-21</t>
        </is>
      </c>
      <c r="C15" s="8" t="inlineStr">
        <is>
          <t>ПТ</t>
        </is>
      </c>
      <c r="D15" s="8" t="inlineStr">
        <is>
          <t>Бакина Татьяна Альбертовна</t>
        </is>
      </c>
      <c r="E15" s="9" t="n">
        <v>4</v>
      </c>
      <c r="F15" s="10" t="n">
        <v>0</v>
      </c>
      <c r="G15" s="10" t="n">
        <v>1</v>
      </c>
      <c r="H15" s="10" t="n">
        <v>0</v>
      </c>
      <c r="I15" s="10" t="n">
        <v>5</v>
      </c>
      <c r="J15" s="10" t="n">
        <v>2.945948316183349</v>
      </c>
      <c r="K15" s="10">
        <f>I15-J15</f>
        <v/>
      </c>
      <c r="L15" s="10" t="n">
        <v>7560</v>
      </c>
      <c r="M15" s="10" t="n">
        <v>4118.679618787515</v>
      </c>
      <c r="N15" s="11">
        <f>L15-M15</f>
        <v/>
      </c>
      <c r="O15" s="9" t="n">
        <v>6</v>
      </c>
      <c r="P15" s="10" t="n">
        <v>0</v>
      </c>
      <c r="Q15" s="10" t="n">
        <v>1</v>
      </c>
      <c r="R15" s="10" t="n">
        <v>0</v>
      </c>
      <c r="S15" s="10" t="n">
        <v>7</v>
      </c>
      <c r="T15" s="10" t="n">
        <v>4.454075070159027</v>
      </c>
      <c r="U15" s="10">
        <f>S15-T15</f>
        <v/>
      </c>
      <c r="V15" s="10" t="n">
        <v>10468.33</v>
      </c>
      <c r="W15" s="10" t="n">
        <v>6261.232483217877</v>
      </c>
      <c r="X15" s="11">
        <f>V15-W15</f>
        <v/>
      </c>
      <c r="Y15" s="9" t="n">
        <v>10</v>
      </c>
      <c r="Z15" s="10" t="n">
        <v>0</v>
      </c>
      <c r="AA15" s="10" t="n">
        <v>3</v>
      </c>
      <c r="AB15" s="10" t="n">
        <v>0</v>
      </c>
      <c r="AC15" s="10" t="n">
        <v>13</v>
      </c>
      <c r="AD15" s="10" t="n">
        <v>4.454075070159027</v>
      </c>
      <c r="AE15" s="10">
        <f>AC15-AD15</f>
        <v/>
      </c>
      <c r="AF15" s="10" t="n">
        <v>17865.83</v>
      </c>
      <c r="AG15" s="10" t="n">
        <v>6261.232483217877</v>
      </c>
      <c r="AH15" s="11">
        <f>AF15-AG15</f>
        <v/>
      </c>
      <c r="AI15" s="9" t="n">
        <v>12</v>
      </c>
      <c r="AJ15" s="10" t="n">
        <v>0</v>
      </c>
      <c r="AK15" s="10" t="n">
        <v>1</v>
      </c>
      <c r="AL15" s="10" t="n">
        <v>0</v>
      </c>
      <c r="AM15" s="10" t="n">
        <v>13</v>
      </c>
      <c r="AN15" s="10" t="n">
        <v>4.454075070159027</v>
      </c>
      <c r="AO15" s="10">
        <f>AM15-AN15</f>
        <v/>
      </c>
      <c r="AP15" s="10" t="n">
        <v>21645.83</v>
      </c>
      <c r="AQ15" s="10" t="n">
        <v>6261.232483217877</v>
      </c>
      <c r="AR15" s="11">
        <f>AP15-AQ15</f>
        <v/>
      </c>
      <c r="AS15" s="9" t="n">
        <v>6</v>
      </c>
      <c r="AT15" s="10" t="n">
        <v>0</v>
      </c>
      <c r="AU15" s="10" t="n">
        <v>2</v>
      </c>
      <c r="AV15" s="10" t="n">
        <v>0</v>
      </c>
      <c r="AW15" s="10" t="n">
        <v>8</v>
      </c>
      <c r="AX15" s="10" t="n">
        <v>3.691826473339569</v>
      </c>
      <c r="AY15" s="10">
        <f>AW15-AX15</f>
        <v/>
      </c>
      <c r="AZ15" s="10" t="n">
        <v>10610.5</v>
      </c>
      <c r="BA15" s="10" t="n">
        <v>5197.622931558853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>
        <is>
          <t>2026-03-21</t>
        </is>
      </c>
      <c r="C16" s="8" t="inlineStr">
        <is>
          <t>ПТ</t>
        </is>
      </c>
      <c r="D16" s="8" t="inlineStr">
        <is>
          <t>Баязитова Алина Игоревна</t>
        </is>
      </c>
      <c r="E16" s="9" t="n">
        <v>9</v>
      </c>
      <c r="F16" s="10" t="n">
        <v>0</v>
      </c>
      <c r="G16" s="10" t="n">
        <v>1</v>
      </c>
      <c r="H16" s="10" t="n">
        <v>0</v>
      </c>
      <c r="I16" s="10" t="n">
        <v>10</v>
      </c>
      <c r="J16" s="10" t="n">
        <v>12.6675777595884</v>
      </c>
      <c r="K16" s="10">
        <f>I16-J16</f>
        <v/>
      </c>
      <c r="L16" s="10" t="n">
        <v>14989.5</v>
      </c>
      <c r="M16" s="10" t="n">
        <v>18893.160244189</v>
      </c>
      <c r="N16" s="11">
        <f>L16-M16</f>
        <v/>
      </c>
      <c r="O16" s="9" t="n">
        <v>17</v>
      </c>
      <c r="P16" s="10" t="n">
        <v>0</v>
      </c>
      <c r="Q16" s="10" t="n">
        <v>1</v>
      </c>
      <c r="R16" s="10" t="n">
        <v>0</v>
      </c>
      <c r="S16" s="10" t="n">
        <v>18</v>
      </c>
      <c r="T16" s="10" t="n">
        <v>19.15252280168382</v>
      </c>
      <c r="U16" s="10">
        <f>S16-T16</f>
        <v/>
      </c>
      <c r="V16" s="10" t="n">
        <v>26551.25</v>
      </c>
      <c r="W16" s="10" t="n">
        <v>28721.45434472542</v>
      </c>
      <c r="X16" s="11">
        <f>V16-W16</f>
        <v/>
      </c>
      <c r="Y16" s="9" t="n">
        <v>12</v>
      </c>
      <c r="Z16" s="10" t="n">
        <v>0</v>
      </c>
      <c r="AA16" s="10" t="n">
        <v>0</v>
      </c>
      <c r="AB16" s="10" t="n">
        <v>0</v>
      </c>
      <c r="AC16" s="10" t="n">
        <v>12</v>
      </c>
      <c r="AD16" s="10" t="n">
        <v>19.15252280168382</v>
      </c>
      <c r="AE16" s="10">
        <f>AC16-AD16</f>
        <v/>
      </c>
      <c r="AF16" s="10" t="n">
        <v>18141</v>
      </c>
      <c r="AG16" s="10" t="n">
        <v>28721.45434472542</v>
      </c>
      <c r="AH16" s="11">
        <f>AF16-AG16</f>
        <v/>
      </c>
      <c r="AI16" s="9" t="n">
        <v>15</v>
      </c>
      <c r="AJ16" s="10" t="n">
        <v>0</v>
      </c>
      <c r="AK16" s="10" t="n">
        <v>1</v>
      </c>
      <c r="AL16" s="10" t="n">
        <v>0</v>
      </c>
      <c r="AM16" s="10" t="n">
        <v>16</v>
      </c>
      <c r="AN16" s="10" t="n">
        <v>19.15252280168382</v>
      </c>
      <c r="AO16" s="10">
        <f>AM16-AN16</f>
        <v/>
      </c>
      <c r="AP16" s="10" t="n">
        <v>23276.17</v>
      </c>
      <c r="AQ16" s="10" t="n">
        <v>28721.45434472542</v>
      </c>
      <c r="AR16" s="11">
        <f>AP16-AQ16</f>
        <v/>
      </c>
      <c r="AS16" s="9" t="n">
        <v>12</v>
      </c>
      <c r="AT16" s="10" t="n">
        <v>0</v>
      </c>
      <c r="AU16" s="10" t="n">
        <v>0</v>
      </c>
      <c r="AV16" s="10" t="n">
        <v>0</v>
      </c>
      <c r="AW16" s="10" t="n">
        <v>12</v>
      </c>
      <c r="AX16" s="10" t="n">
        <v>15.87485383536015</v>
      </c>
      <c r="AY16" s="10">
        <f>AW16-AX16</f>
        <v/>
      </c>
      <c r="AZ16" s="10" t="n">
        <v>19008.84</v>
      </c>
      <c r="BA16" s="10" t="n">
        <v>23842.47672163474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Бурылова Алена Сергеевна</t>
        </is>
      </c>
      <c r="E17" s="9" t="n">
        <v>6</v>
      </c>
      <c r="F17" s="10" t="n">
        <v>0</v>
      </c>
      <c r="G17" s="10" t="n">
        <v>1</v>
      </c>
      <c r="H17" s="10" t="n">
        <v>0</v>
      </c>
      <c r="I17" s="10" t="n">
        <v>7</v>
      </c>
      <c r="J17" s="10" t="n">
        <v>8.543250116931711</v>
      </c>
      <c r="K17" s="10">
        <f>I17-J17</f>
        <v/>
      </c>
      <c r="L17" s="10" t="n">
        <v>9924.59</v>
      </c>
      <c r="M17" s="10" t="n">
        <v>10670.45822945662</v>
      </c>
      <c r="N17" s="11">
        <f>L17-M17</f>
        <v/>
      </c>
      <c r="O17" s="9" t="n">
        <v>11</v>
      </c>
      <c r="P17" s="10" t="n">
        <v>0</v>
      </c>
      <c r="Q17" s="10" t="n">
        <v>0</v>
      </c>
      <c r="R17" s="10" t="n">
        <v>0</v>
      </c>
      <c r="S17" s="10" t="n">
        <v>11</v>
      </c>
      <c r="T17" s="10" t="n">
        <v>12.91681770346118</v>
      </c>
      <c r="U17" s="10">
        <f>S17-T17</f>
        <v/>
      </c>
      <c r="V17" s="10" t="n">
        <v>18195</v>
      </c>
      <c r="W17" s="10" t="n">
        <v>16221.27134442211</v>
      </c>
      <c r="X17" s="11">
        <f>V17-W17</f>
        <v/>
      </c>
      <c r="Y17" s="9" t="n">
        <v>12</v>
      </c>
      <c r="Z17" s="10" t="n">
        <v>0</v>
      </c>
      <c r="AA17" s="10" t="n">
        <v>3</v>
      </c>
      <c r="AB17" s="10" t="n">
        <v>0</v>
      </c>
      <c r="AC17" s="10" t="n">
        <v>15</v>
      </c>
      <c r="AD17" s="10" t="n">
        <v>12.91681770346118</v>
      </c>
      <c r="AE17" s="10">
        <f>AC17-AD17</f>
        <v/>
      </c>
      <c r="AF17" s="10" t="n">
        <v>20078.83</v>
      </c>
      <c r="AG17" s="10" t="n">
        <v>16221.27134442211</v>
      </c>
      <c r="AH17" s="11">
        <f>AF17-AG17</f>
        <v/>
      </c>
      <c r="AI17" s="9" t="n">
        <v>8</v>
      </c>
      <c r="AJ17" s="10" t="n">
        <v>0</v>
      </c>
      <c r="AK17" s="10" t="n">
        <v>1</v>
      </c>
      <c r="AL17" s="10" t="n">
        <v>0</v>
      </c>
      <c r="AM17" s="10" t="n">
        <v>9</v>
      </c>
      <c r="AN17" s="10" t="n">
        <v>12.91681770346118</v>
      </c>
      <c r="AO17" s="10">
        <f>AM17-AN17</f>
        <v/>
      </c>
      <c r="AP17" s="10" t="n">
        <v>13520.49</v>
      </c>
      <c r="AQ17" s="10" t="n">
        <v>16221.27134442211</v>
      </c>
      <c r="AR17" s="11">
        <f>AP17-AQ17</f>
        <v/>
      </c>
      <c r="AS17" s="9" t="n">
        <v>11</v>
      </c>
      <c r="AT17" s="10" t="n">
        <v>0</v>
      </c>
      <c r="AU17" s="10" t="n">
        <v>0</v>
      </c>
      <c r="AV17" s="10" t="n">
        <v>0</v>
      </c>
      <c r="AW17" s="10" t="n">
        <v>11</v>
      </c>
      <c r="AX17" s="10" t="n">
        <v>10.70629677268475</v>
      </c>
      <c r="AY17" s="10">
        <f>AW17-AX17</f>
        <v/>
      </c>
      <c r="AZ17" s="10" t="n">
        <v>19426.34</v>
      </c>
      <c r="BA17" s="10" t="n">
        <v>13465.72773727703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2026-03-21</t>
        </is>
      </c>
      <c r="C18" s="8" t="inlineStr">
        <is>
          <t>ПТ</t>
        </is>
      </c>
      <c r="D18" s="8" t="inlineStr">
        <is>
          <t>Винокуров Иван Владимирович</t>
        </is>
      </c>
      <c r="E18" s="9" t="n">
        <v>4</v>
      </c>
      <c r="F18" s="10" t="n">
        <v>0</v>
      </c>
      <c r="G18" s="10" t="n">
        <v>1</v>
      </c>
      <c r="H18" s="10" t="n">
        <v>0</v>
      </c>
      <c r="I18" s="10" t="n">
        <v>5</v>
      </c>
      <c r="J18" s="10" t="n">
        <v>1.620271573900842</v>
      </c>
      <c r="K18" s="10">
        <f>I18-J18</f>
        <v/>
      </c>
      <c r="L18" s="10" t="n">
        <v>7046</v>
      </c>
      <c r="M18" s="10" t="n">
        <v>1172.577827412816</v>
      </c>
      <c r="N18" s="11">
        <f>L18-M18</f>
        <v/>
      </c>
      <c r="O18" s="9" t="n">
        <v>5</v>
      </c>
      <c r="P18" s="10" t="n">
        <v>0</v>
      </c>
      <c r="Q18" s="10" t="n">
        <v>1</v>
      </c>
      <c r="R18" s="10" t="n">
        <v>0</v>
      </c>
      <c r="S18" s="10" t="n">
        <v>6</v>
      </c>
      <c r="T18" s="10" t="n">
        <v>2.449741288587465</v>
      </c>
      <c r="U18" s="10">
        <f>S18-T18</f>
        <v/>
      </c>
      <c r="V18" s="10" t="n">
        <v>8800.75</v>
      </c>
      <c r="W18" s="10" t="n">
        <v>1782.557290595837</v>
      </c>
      <c r="X18" s="11">
        <f>V18-W18</f>
        <v/>
      </c>
      <c r="Y18" s="9" t="n">
        <v>4</v>
      </c>
      <c r="Z18" s="10" t="n">
        <v>0</v>
      </c>
      <c r="AA18" s="10" t="n">
        <v>1</v>
      </c>
      <c r="AB18" s="10" t="n">
        <v>0</v>
      </c>
      <c r="AC18" s="10" t="n">
        <v>5</v>
      </c>
      <c r="AD18" s="10" t="n">
        <v>2.449741288587465</v>
      </c>
      <c r="AE18" s="10">
        <f>AC18-AD18</f>
        <v/>
      </c>
      <c r="AF18" s="10" t="n">
        <v>6554.75</v>
      </c>
      <c r="AG18" s="10" t="n">
        <v>1782.557290595837</v>
      </c>
      <c r="AH18" s="11">
        <f>AF18-AG18</f>
        <v/>
      </c>
      <c r="AI18" s="9" t="n">
        <v>8</v>
      </c>
      <c r="AJ18" s="10" t="n">
        <v>0</v>
      </c>
      <c r="AK18" s="10" t="n">
        <v>0</v>
      </c>
      <c r="AL18" s="10" t="n">
        <v>0</v>
      </c>
      <c r="AM18" s="10" t="n">
        <v>8</v>
      </c>
      <c r="AN18" s="10" t="n">
        <v>2.449741288587465</v>
      </c>
      <c r="AO18" s="10">
        <f>AM18-AN18</f>
        <v/>
      </c>
      <c r="AP18" s="10" t="n">
        <v>13779.5</v>
      </c>
      <c r="AQ18" s="10" t="n">
        <v>1782.557290595837</v>
      </c>
      <c r="AR18" s="11">
        <f>AP18-AQ18</f>
        <v/>
      </c>
      <c r="AS18" s="9" t="n">
        <v>3</v>
      </c>
      <c r="AT18" s="10" t="n">
        <v>0</v>
      </c>
      <c r="AU18" s="10" t="n">
        <v>0</v>
      </c>
      <c r="AV18" s="10" t="n">
        <v>0</v>
      </c>
      <c r="AW18" s="10" t="n">
        <v>3</v>
      </c>
      <c r="AX18" s="10" t="n">
        <v>2.030504560336763</v>
      </c>
      <c r="AY18" s="10">
        <f>AW18-AX18</f>
        <v/>
      </c>
      <c r="AZ18" s="10" t="n">
        <v>5000</v>
      </c>
      <c r="BA18" s="10" t="n">
        <v>1479.750300799674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/>
      <c r="C19" s="8" t="inlineStr">
        <is>
          <t>Вне плана</t>
        </is>
      </c>
      <c r="D19" s="8" t="inlineStr">
        <is>
          <t>Воробьева Ольга Геннадьевна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>
        <f>I19-J19</f>
        <v/>
      </c>
      <c r="L19" s="10" t="n">
        <v>0</v>
      </c>
      <c r="M19" s="10" t="n">
        <v>0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>
        <f>S19-T19</f>
        <v/>
      </c>
      <c r="V19" s="10" t="n">
        <v>0</v>
      </c>
      <c r="W19" s="10" t="n">
        <v>0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>
        <f>AC19-AD19</f>
        <v/>
      </c>
      <c r="AF19" s="10" t="n">
        <v>0</v>
      </c>
      <c r="AG19" s="10" t="n">
        <v>0</v>
      </c>
      <c r="AH19" s="11">
        <f>AF19-AG19</f>
        <v/>
      </c>
      <c r="AI19" s="9" t="n">
        <v>1</v>
      </c>
      <c r="AJ19" s="10" t="n">
        <v>0</v>
      </c>
      <c r="AK19" s="10" t="n">
        <v>2</v>
      </c>
      <c r="AL19" s="10" t="n">
        <v>0</v>
      </c>
      <c r="AM19" s="10" t="n">
        <v>3</v>
      </c>
      <c r="AN19" s="10" t="n">
        <v>0</v>
      </c>
      <c r="AO19" s="10">
        <f>AM19-AN19</f>
        <v/>
      </c>
      <c r="AP19" s="10" t="n">
        <v>1554.75</v>
      </c>
      <c r="AQ19" s="10" t="n">
        <v>0</v>
      </c>
      <c r="AR19" s="11">
        <f>AP19-AQ19</f>
        <v/>
      </c>
      <c r="AS19" s="9" t="n">
        <v>4</v>
      </c>
      <c r="AT19" s="10" t="n">
        <v>0</v>
      </c>
      <c r="AU19" s="10" t="n">
        <v>1</v>
      </c>
      <c r="AV19" s="10" t="n">
        <v>0</v>
      </c>
      <c r="AW19" s="10" t="n">
        <v>5</v>
      </c>
      <c r="AX19" s="10" t="n">
        <v>0</v>
      </c>
      <c r="AY19" s="10">
        <f>AW19-AX19</f>
        <v/>
      </c>
      <c r="AZ19" s="10" t="n">
        <v>6391.75</v>
      </c>
      <c r="BA19" s="10" t="n">
        <v>0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Денисова Дарья Игоревна</t>
        </is>
      </c>
      <c r="E20" s="9" t="n">
        <v>1</v>
      </c>
      <c r="F20" s="10" t="n">
        <v>0</v>
      </c>
      <c r="G20" s="10" t="n">
        <v>1</v>
      </c>
      <c r="H20" s="10" t="n">
        <v>0</v>
      </c>
      <c r="I20" s="10" t="n">
        <v>2</v>
      </c>
      <c r="J20" s="10" t="n">
        <v>0.7364870790458372</v>
      </c>
      <c r="K20" s="10">
        <f>I20-J20</f>
        <v/>
      </c>
      <c r="L20" s="10" t="n">
        <v>1588.5</v>
      </c>
      <c r="M20" s="10" t="n">
        <v>146.572228426602</v>
      </c>
      <c r="N20" s="11">
        <f>L20-M20</f>
        <v/>
      </c>
      <c r="O20" s="9" t="n">
        <v>3</v>
      </c>
      <c r="P20" s="10" t="n">
        <v>0</v>
      </c>
      <c r="Q20" s="10" t="n">
        <v>3</v>
      </c>
      <c r="R20" s="10" t="n">
        <v>0</v>
      </c>
      <c r="S20" s="10" t="n">
        <v>6</v>
      </c>
      <c r="T20" s="10" t="n">
        <v>1.113518767539757</v>
      </c>
      <c r="U20" s="10">
        <f>S20-T20</f>
        <v/>
      </c>
      <c r="V20" s="10" t="n">
        <v>3143.25</v>
      </c>
      <c r="W20" s="10" t="n">
        <v>222.8196613244796</v>
      </c>
      <c r="X20" s="11">
        <f>V20-W20</f>
        <v/>
      </c>
      <c r="Y20" s="9" t="n">
        <v>3</v>
      </c>
      <c r="Z20" s="10" t="n">
        <v>0</v>
      </c>
      <c r="AA20" s="10" t="n">
        <v>5</v>
      </c>
      <c r="AB20" s="10" t="n">
        <v>0</v>
      </c>
      <c r="AC20" s="10" t="n">
        <v>8</v>
      </c>
      <c r="AD20" s="10" t="n">
        <v>1.113518767539757</v>
      </c>
      <c r="AE20" s="10">
        <f>AC20-AD20</f>
        <v/>
      </c>
      <c r="AF20" s="10" t="n">
        <v>4698</v>
      </c>
      <c r="AG20" s="10" t="n">
        <v>222.8196613244796</v>
      </c>
      <c r="AH20" s="11">
        <f>AF20-AG20</f>
        <v/>
      </c>
      <c r="AI20" s="9" t="n">
        <v>1</v>
      </c>
      <c r="AJ20" s="10" t="n">
        <v>0</v>
      </c>
      <c r="AK20" s="10" t="n">
        <v>3</v>
      </c>
      <c r="AL20" s="10" t="n">
        <v>0</v>
      </c>
      <c r="AM20" s="10" t="n">
        <v>4</v>
      </c>
      <c r="AN20" s="10" t="n">
        <v>1.113518767539757</v>
      </c>
      <c r="AO20" s="10">
        <f>AM20-AN20</f>
        <v/>
      </c>
      <c r="AP20" s="10" t="n">
        <v>1554.75</v>
      </c>
      <c r="AQ20" s="10" t="n">
        <v>222.8196613244796</v>
      </c>
      <c r="AR20" s="11">
        <f>AP20-AQ20</f>
        <v/>
      </c>
      <c r="AS20" s="9" t="n">
        <v>3</v>
      </c>
      <c r="AT20" s="10" t="n">
        <v>0</v>
      </c>
      <c r="AU20" s="10" t="n">
        <v>4</v>
      </c>
      <c r="AV20" s="10" t="n">
        <v>0</v>
      </c>
      <c r="AW20" s="10" t="n">
        <v>7</v>
      </c>
      <c r="AX20" s="10" t="n">
        <v>0.9229566183348923</v>
      </c>
      <c r="AY20" s="10">
        <f>AW20-AX20</f>
        <v/>
      </c>
      <c r="AZ20" s="10" t="n">
        <v>4664.25</v>
      </c>
      <c r="BA20" s="10" t="n">
        <v>184.9687875999592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Ермолаев Кирилл Максимович</t>
        </is>
      </c>
      <c r="E21" s="9" t="n">
        <v>13</v>
      </c>
      <c r="F21" s="10" t="n">
        <v>0</v>
      </c>
      <c r="G21" s="10" t="n">
        <v>0</v>
      </c>
      <c r="H21" s="10" t="n">
        <v>0</v>
      </c>
      <c r="I21" s="10" t="n">
        <v>13</v>
      </c>
      <c r="J21" s="10" t="n">
        <v>19.0013666393826</v>
      </c>
      <c r="K21" s="10">
        <f>I21-J21</f>
        <v/>
      </c>
      <c r="L21" s="10" t="n">
        <v>23959</v>
      </c>
      <c r="M21" s="10" t="n">
        <v>29651.56181070158</v>
      </c>
      <c r="N21" s="11">
        <f>L21-M21</f>
        <v/>
      </c>
      <c r="O21" s="9" t="n">
        <v>19</v>
      </c>
      <c r="P21" s="10" t="n">
        <v>0</v>
      </c>
      <c r="Q21" s="10" t="n">
        <v>1</v>
      </c>
      <c r="R21" s="10" t="n">
        <v>0</v>
      </c>
      <c r="S21" s="10" t="n">
        <v>20</v>
      </c>
      <c r="T21" s="10" t="n">
        <v>28.72878420252572</v>
      </c>
      <c r="U21" s="10">
        <f>S21-T21</f>
        <v/>
      </c>
      <c r="V21" s="10" t="n">
        <v>33311.5</v>
      </c>
      <c r="W21" s="10" t="n">
        <v>45076.41748594222</v>
      </c>
      <c r="X21" s="11">
        <f>V21-W21</f>
        <v/>
      </c>
      <c r="Y21" s="9" t="n">
        <v>26</v>
      </c>
      <c r="Z21" s="10" t="n">
        <v>0</v>
      </c>
      <c r="AA21" s="10" t="n">
        <v>1</v>
      </c>
      <c r="AB21" s="10" t="n">
        <v>0</v>
      </c>
      <c r="AC21" s="10" t="n">
        <v>27</v>
      </c>
      <c r="AD21" s="10" t="n">
        <v>28.72878420252572</v>
      </c>
      <c r="AE21" s="10">
        <f>AC21-AD21</f>
        <v/>
      </c>
      <c r="AF21" s="10" t="n">
        <v>43024</v>
      </c>
      <c r="AG21" s="10" t="n">
        <v>45076.41748594222</v>
      </c>
      <c r="AH21" s="11">
        <f>AF21-AG21</f>
        <v/>
      </c>
      <c r="AI21" s="9" t="n">
        <v>18</v>
      </c>
      <c r="AJ21" s="10" t="n">
        <v>0</v>
      </c>
      <c r="AK21" s="10" t="n">
        <v>0</v>
      </c>
      <c r="AL21" s="10" t="n">
        <v>0</v>
      </c>
      <c r="AM21" s="10" t="n">
        <v>18</v>
      </c>
      <c r="AN21" s="10" t="n">
        <v>28.72878420252572</v>
      </c>
      <c r="AO21" s="10">
        <f>AM21-AN21</f>
        <v/>
      </c>
      <c r="AP21" s="10" t="n">
        <v>31358</v>
      </c>
      <c r="AQ21" s="10" t="n">
        <v>45076.41748594222</v>
      </c>
      <c r="AR21" s="11">
        <f>AP21-AQ21</f>
        <v/>
      </c>
      <c r="AS21" s="9" t="n">
        <v>18</v>
      </c>
      <c r="AT21" s="10" t="n">
        <v>0</v>
      </c>
      <c r="AU21" s="10" t="n">
        <v>0</v>
      </c>
      <c r="AV21" s="10" t="n">
        <v>0</v>
      </c>
      <c r="AW21" s="10" t="n">
        <v>18</v>
      </c>
      <c r="AX21" s="10" t="n">
        <v>23.81228075304022</v>
      </c>
      <c r="AY21" s="10">
        <f>AW21-AX21</f>
        <v/>
      </c>
      <c r="AZ21" s="10" t="n">
        <v>29337.01</v>
      </c>
      <c r="BA21" s="10" t="n">
        <v>37419.18573147174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Зырянова Анастасия Васильевна</t>
        </is>
      </c>
      <c r="E22" s="9" t="n">
        <v>9</v>
      </c>
      <c r="F22" s="10" t="n">
        <v>0</v>
      </c>
      <c r="G22" s="10" t="n">
        <v>1</v>
      </c>
      <c r="H22" s="10" t="n">
        <v>0</v>
      </c>
      <c r="I22" s="10" t="n">
        <v>10</v>
      </c>
      <c r="J22" s="10" t="n">
        <v>7.806763037885874</v>
      </c>
      <c r="K22" s="10">
        <f>I22-J22</f>
        <v/>
      </c>
      <c r="L22" s="10" t="n">
        <v>15264.67</v>
      </c>
      <c r="M22" s="10" t="n">
        <v>11212.77547463505</v>
      </c>
      <c r="N22" s="11">
        <f>L22-M22</f>
        <v/>
      </c>
      <c r="O22" s="9" t="n">
        <v>13</v>
      </c>
      <c r="P22" s="10" t="n">
        <v>0</v>
      </c>
      <c r="Q22" s="10" t="n">
        <v>0</v>
      </c>
      <c r="R22" s="10" t="n">
        <v>0</v>
      </c>
      <c r="S22" s="10" t="n">
        <v>13</v>
      </c>
      <c r="T22" s="10" t="n">
        <v>11.80329893592142</v>
      </c>
      <c r="U22" s="10">
        <f>S22-T22</f>
        <v/>
      </c>
      <c r="V22" s="10" t="n">
        <v>22370.51</v>
      </c>
      <c r="W22" s="10" t="n">
        <v>17045.70409132269</v>
      </c>
      <c r="X22" s="11">
        <f>V22-W22</f>
        <v/>
      </c>
      <c r="Y22" s="9" t="n">
        <v>12</v>
      </c>
      <c r="Z22" s="10" t="n">
        <v>0</v>
      </c>
      <c r="AA22" s="10" t="n">
        <v>3</v>
      </c>
      <c r="AB22" s="10" t="n">
        <v>0</v>
      </c>
      <c r="AC22" s="10" t="n">
        <v>15</v>
      </c>
      <c r="AD22" s="10" t="n">
        <v>11.80329893592142</v>
      </c>
      <c r="AE22" s="10">
        <f>AC22-AD22</f>
        <v/>
      </c>
      <c r="AF22" s="10" t="n">
        <v>20418.58</v>
      </c>
      <c r="AG22" s="10" t="n">
        <v>17045.70409132269</v>
      </c>
      <c r="AH22" s="11">
        <f>AF22-AG22</f>
        <v/>
      </c>
      <c r="AI22" s="9" t="n">
        <v>9</v>
      </c>
      <c r="AJ22" s="10" t="n">
        <v>0</v>
      </c>
      <c r="AK22" s="10" t="n">
        <v>0</v>
      </c>
      <c r="AL22" s="10" t="n">
        <v>0</v>
      </c>
      <c r="AM22" s="10" t="n">
        <v>9</v>
      </c>
      <c r="AN22" s="10" t="n">
        <v>11.80329893592142</v>
      </c>
      <c r="AO22" s="10">
        <f>AM22-AN22</f>
        <v/>
      </c>
      <c r="AP22" s="10" t="n">
        <v>15019.5</v>
      </c>
      <c r="AQ22" s="10" t="n">
        <v>17045.70409132269</v>
      </c>
      <c r="AR22" s="11">
        <f>AP22-AQ22</f>
        <v/>
      </c>
      <c r="AS22" s="9" t="n">
        <v>8</v>
      </c>
      <c r="AT22" s="10" t="n">
        <v>0</v>
      </c>
      <c r="AU22" s="10" t="n">
        <v>0</v>
      </c>
      <c r="AV22" s="10" t="n">
        <v>0</v>
      </c>
      <c r="AW22" s="10" t="n">
        <v>8</v>
      </c>
      <c r="AX22" s="10" t="n">
        <v>9.783340154349858</v>
      </c>
      <c r="AY22" s="10">
        <f>AW22-AX22</f>
        <v/>
      </c>
      <c r="AZ22" s="10" t="n">
        <v>11340.33</v>
      </c>
      <c r="BA22" s="10" t="n">
        <v>14150.11225139688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Иванов Дмитрий Денисович</t>
        </is>
      </c>
      <c r="E23" s="9" t="n">
        <v>7</v>
      </c>
      <c r="F23" s="10" t="n">
        <v>0</v>
      </c>
      <c r="G23" s="10" t="n">
        <v>0</v>
      </c>
      <c r="H23" s="10" t="n">
        <v>0</v>
      </c>
      <c r="I23" s="10" t="n">
        <v>7</v>
      </c>
      <c r="J23" s="10" t="n">
        <v>13.40406483863424</v>
      </c>
      <c r="K23" s="10">
        <f>I23-J23</f>
        <v/>
      </c>
      <c r="L23" s="10" t="n">
        <v>17064</v>
      </c>
      <c r="M23" s="10" t="n">
        <v>29827.4484848135</v>
      </c>
      <c r="N23" s="11">
        <f>L23-M23</f>
        <v/>
      </c>
      <c r="O23" s="9" t="n">
        <v>17</v>
      </c>
      <c r="P23" s="10" t="n">
        <v>0</v>
      </c>
      <c r="Q23" s="10" t="n">
        <v>0</v>
      </c>
      <c r="R23" s="10" t="n">
        <v>0</v>
      </c>
      <c r="S23" s="10" t="n">
        <v>17</v>
      </c>
      <c r="T23" s="10" t="n">
        <v>20.26604156922357</v>
      </c>
      <c r="U23" s="10">
        <f>S23-T23</f>
        <v/>
      </c>
      <c r="V23" s="10" t="n">
        <v>41183.5</v>
      </c>
      <c r="W23" s="10" t="n">
        <v>45343.80107953159</v>
      </c>
      <c r="X23" s="11">
        <f>V23-W23</f>
        <v/>
      </c>
      <c r="Y23" s="9" t="n">
        <v>18</v>
      </c>
      <c r="Z23" s="10" t="n">
        <v>0</v>
      </c>
      <c r="AA23" s="10" t="n">
        <v>0</v>
      </c>
      <c r="AB23" s="10" t="n">
        <v>0</v>
      </c>
      <c r="AC23" s="10" t="n">
        <v>18</v>
      </c>
      <c r="AD23" s="10" t="n">
        <v>20.26604156922357</v>
      </c>
      <c r="AE23" s="10">
        <f>AC23-AD23</f>
        <v/>
      </c>
      <c r="AF23" s="10" t="n">
        <v>43425</v>
      </c>
      <c r="AG23" s="10" t="n">
        <v>45343.80107953159</v>
      </c>
      <c r="AH23" s="11">
        <f>AF23-AG23</f>
        <v/>
      </c>
      <c r="AI23" s="9" t="n">
        <v>18</v>
      </c>
      <c r="AJ23" s="10" t="n">
        <v>0</v>
      </c>
      <c r="AK23" s="10" t="n">
        <v>0</v>
      </c>
      <c r="AL23" s="10" t="n">
        <v>0</v>
      </c>
      <c r="AM23" s="10" t="n">
        <v>18</v>
      </c>
      <c r="AN23" s="10" t="n">
        <v>20.26604156922357</v>
      </c>
      <c r="AO23" s="10">
        <f>AM23-AN23</f>
        <v/>
      </c>
      <c r="AP23" s="10" t="n">
        <v>42378.5</v>
      </c>
      <c r="AQ23" s="10" t="n">
        <v>45343.80107953159</v>
      </c>
      <c r="AR23" s="11">
        <f>AP23-AQ23</f>
        <v/>
      </c>
      <c r="AS23" s="9" t="n">
        <v>11</v>
      </c>
      <c r="AT23" s="10" t="n">
        <v>2</v>
      </c>
      <c r="AU23" s="10" t="n">
        <v>0</v>
      </c>
      <c r="AV23" s="10" t="n">
        <v>0</v>
      </c>
      <c r="AW23" s="10" t="n">
        <v>13</v>
      </c>
      <c r="AX23" s="10" t="n">
        <v>16.79781045369504</v>
      </c>
      <c r="AY23" s="10">
        <f>AW23-AX23</f>
        <v/>
      </c>
      <c r="AZ23" s="10" t="n">
        <v>25482</v>
      </c>
      <c r="BA23" s="10" t="n">
        <v>37641.1482765917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2026-03-21</t>
        </is>
      </c>
      <c r="C24" s="8" t="inlineStr">
        <is>
          <t>ПТ</t>
        </is>
      </c>
      <c r="D24" s="8" t="inlineStr">
        <is>
          <t>Иванова Мария Владимировна</t>
        </is>
      </c>
      <c r="E24" s="9" t="n">
        <v>16</v>
      </c>
      <c r="F24" s="10" t="n">
        <v>0</v>
      </c>
      <c r="G24" s="10" t="n">
        <v>0</v>
      </c>
      <c r="H24" s="10" t="n">
        <v>0</v>
      </c>
      <c r="I24" s="10" t="n">
        <v>16</v>
      </c>
      <c r="J24" s="10" t="n">
        <v>19.73785371842844</v>
      </c>
      <c r="K24" s="10">
        <f>I24-J24</f>
        <v/>
      </c>
      <c r="L24" s="10" t="n">
        <v>26022.32</v>
      </c>
      <c r="M24" s="10" t="n">
        <v>29651.56181070158</v>
      </c>
      <c r="N24" s="11">
        <f>L24-M24</f>
        <v/>
      </c>
      <c r="O24" s="9" t="n">
        <v>23</v>
      </c>
      <c r="P24" s="10" t="n">
        <v>0</v>
      </c>
      <c r="Q24" s="10" t="n">
        <v>0</v>
      </c>
      <c r="R24" s="10" t="n">
        <v>0</v>
      </c>
      <c r="S24" s="10" t="n">
        <v>23</v>
      </c>
      <c r="T24" s="10" t="n">
        <v>29.84230297006548</v>
      </c>
      <c r="U24" s="10">
        <f>S24-T24</f>
        <v/>
      </c>
      <c r="V24" s="10" t="n">
        <v>37002.34</v>
      </c>
      <c r="W24" s="10" t="n">
        <v>45076.41748594222</v>
      </c>
      <c r="X24" s="11">
        <f>V24-W24</f>
        <v/>
      </c>
      <c r="Y24" s="9" t="n">
        <v>22</v>
      </c>
      <c r="Z24" s="10" t="n">
        <v>0</v>
      </c>
      <c r="AA24" s="10" t="n">
        <v>0</v>
      </c>
      <c r="AB24" s="10" t="n">
        <v>0</v>
      </c>
      <c r="AC24" s="10" t="n">
        <v>22</v>
      </c>
      <c r="AD24" s="10" t="n">
        <v>29.84230297006548</v>
      </c>
      <c r="AE24" s="10">
        <f>AC24-AD24</f>
        <v/>
      </c>
      <c r="AF24" s="10" t="n">
        <v>33657.34</v>
      </c>
      <c r="AG24" s="10" t="n">
        <v>45076.41748594222</v>
      </c>
      <c r="AH24" s="11">
        <f>AF24-AG24</f>
        <v/>
      </c>
      <c r="AI24" s="9" t="n">
        <v>29</v>
      </c>
      <c r="AJ24" s="10" t="n">
        <v>0</v>
      </c>
      <c r="AK24" s="10" t="n">
        <v>1</v>
      </c>
      <c r="AL24" s="10" t="n">
        <v>0</v>
      </c>
      <c r="AM24" s="10" t="n">
        <v>30</v>
      </c>
      <c r="AN24" s="10" t="n">
        <v>29.84230297006548</v>
      </c>
      <c r="AO24" s="10">
        <f>AM24-AN24</f>
        <v/>
      </c>
      <c r="AP24" s="10" t="n">
        <v>45106.84</v>
      </c>
      <c r="AQ24" s="10" t="n">
        <v>45076.41748594222</v>
      </c>
      <c r="AR24" s="11">
        <f>AP24-AQ24</f>
        <v/>
      </c>
      <c r="AS24" s="9" t="n">
        <v>26</v>
      </c>
      <c r="AT24" s="10" t="n">
        <v>0</v>
      </c>
      <c r="AU24" s="10" t="n">
        <v>0</v>
      </c>
      <c r="AV24" s="10" t="n">
        <v>0</v>
      </c>
      <c r="AW24" s="10" t="n">
        <v>26</v>
      </c>
      <c r="AX24" s="10" t="n">
        <v>24.73523737137511</v>
      </c>
      <c r="AY24" s="10">
        <f>AW24-AX24</f>
        <v/>
      </c>
      <c r="AZ24" s="10" t="n">
        <v>40711.33</v>
      </c>
      <c r="BA24" s="10" t="n">
        <v>37419.18573147174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2026-03-21</t>
        </is>
      </c>
      <c r="C25" s="8" t="inlineStr">
        <is>
          <t>ПТ</t>
        </is>
      </c>
      <c r="D25" s="8" t="inlineStr">
        <is>
          <t>Корженко Илья Олегович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>
        <f>I25-J25</f>
        <v/>
      </c>
      <c r="L25" s="10" t="n">
        <v>0</v>
      </c>
      <c r="M25" s="10" t="n">
        <v>0</v>
      </c>
      <c r="N25" s="11">
        <f>L25-M25</f>
        <v/>
      </c>
      <c r="O25" s="9" t="n">
        <v>0</v>
      </c>
      <c r="P25" s="10" t="n">
        <v>0</v>
      </c>
      <c r="Q25" s="10" t="n">
        <v>2</v>
      </c>
      <c r="R25" s="10" t="n">
        <v>0</v>
      </c>
      <c r="S25" s="10" t="n">
        <v>2</v>
      </c>
      <c r="T25" s="10" t="n">
        <v>0</v>
      </c>
      <c r="U25" s="10">
        <f>S25-T25</f>
        <v/>
      </c>
      <c r="V25" s="10" t="n">
        <v>0</v>
      </c>
      <c r="W25" s="10" t="n">
        <v>0</v>
      </c>
      <c r="X25" s="11">
        <f>V25-W25</f>
        <v/>
      </c>
      <c r="Y25" s="9" t="n">
        <v>0</v>
      </c>
      <c r="Z25" s="10" t="n">
        <v>0</v>
      </c>
      <c r="AA25" s="10" t="n">
        <v>1</v>
      </c>
      <c r="AB25" s="10" t="n">
        <v>0</v>
      </c>
      <c r="AC25" s="10" t="n">
        <v>1</v>
      </c>
      <c r="AD25" s="10" t="n">
        <v>0</v>
      </c>
      <c r="AE25" s="10">
        <f>AC25-AD25</f>
        <v/>
      </c>
      <c r="AF25" s="10" t="n">
        <v>0</v>
      </c>
      <c r="AG25" s="10" t="n">
        <v>0</v>
      </c>
      <c r="AH25" s="11">
        <f>AF25-AG25</f>
        <v/>
      </c>
      <c r="AI25" s="9" t="n">
        <v>0</v>
      </c>
      <c r="AJ25" s="10" t="n">
        <v>0</v>
      </c>
      <c r="AK25" s="10" t="n">
        <v>1</v>
      </c>
      <c r="AL25" s="10" t="n">
        <v>0</v>
      </c>
      <c r="AM25" s="10" t="n">
        <v>1</v>
      </c>
      <c r="AN25" s="10" t="n">
        <v>0</v>
      </c>
      <c r="AO25" s="10">
        <f>AM25-AN25</f>
        <v/>
      </c>
      <c r="AP25" s="10" t="n">
        <v>0</v>
      </c>
      <c r="AQ25" s="10" t="n">
        <v>0</v>
      </c>
      <c r="AR25" s="11">
        <f>AP25-AQ25</f>
        <v/>
      </c>
      <c r="AS25" s="9" t="n">
        <v>0</v>
      </c>
      <c r="AT25" s="10" t="n">
        <v>0</v>
      </c>
      <c r="AU25" s="10" t="n">
        <v>1</v>
      </c>
      <c r="AV25" s="10" t="n">
        <v>0</v>
      </c>
      <c r="AW25" s="10" t="n">
        <v>1</v>
      </c>
      <c r="AX25" s="10" t="n">
        <v>0</v>
      </c>
      <c r="AY25" s="10">
        <f>AW25-AX25</f>
        <v/>
      </c>
      <c r="AZ25" s="10" t="n">
        <v>0</v>
      </c>
      <c r="BA25" s="10" t="n">
        <v>0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/>
      <c r="C26" s="8" t="inlineStr">
        <is>
          <t>Вне плана</t>
        </is>
      </c>
      <c r="D26" s="8" t="inlineStr">
        <is>
          <t>Ларионов Александр Сергеевич</t>
        </is>
      </c>
      <c r="E26" s="9" t="n">
        <v>4</v>
      </c>
      <c r="F26" s="10" t="n">
        <v>0</v>
      </c>
      <c r="G26" s="10" t="n">
        <v>2</v>
      </c>
      <c r="H26" s="10" t="n">
        <v>0</v>
      </c>
      <c r="I26" s="10" t="n">
        <v>6</v>
      </c>
      <c r="J26" s="10" t="n">
        <v>0</v>
      </c>
      <c r="K26" s="10">
        <f>I26-J26</f>
        <v/>
      </c>
      <c r="L26" s="10" t="n">
        <v>7175</v>
      </c>
      <c r="M26" s="10" t="n">
        <v>0</v>
      </c>
      <c r="N26" s="11">
        <f>L26-M26</f>
        <v/>
      </c>
      <c r="O26" s="9" t="n">
        <v>3</v>
      </c>
      <c r="P26" s="10" t="n">
        <v>0</v>
      </c>
      <c r="Q26" s="10" t="n">
        <v>1</v>
      </c>
      <c r="R26" s="10" t="n">
        <v>0</v>
      </c>
      <c r="S26" s="10" t="n">
        <v>4</v>
      </c>
      <c r="T26" s="10" t="n">
        <v>0</v>
      </c>
      <c r="U26" s="10">
        <f>S26-T26</f>
        <v/>
      </c>
      <c r="V26" s="10" t="n">
        <v>5381.25</v>
      </c>
      <c r="W26" s="10" t="n">
        <v>0</v>
      </c>
      <c r="X26" s="11">
        <f>V26-W26</f>
        <v/>
      </c>
      <c r="Y26" s="9" t="n">
        <v>2</v>
      </c>
      <c r="Z26" s="10" t="n">
        <v>0</v>
      </c>
      <c r="AA26" s="10" t="n">
        <v>1</v>
      </c>
      <c r="AB26" s="10" t="n">
        <v>0</v>
      </c>
      <c r="AC26" s="10" t="n">
        <v>3</v>
      </c>
      <c r="AD26" s="10" t="n">
        <v>0</v>
      </c>
      <c r="AE26" s="10">
        <f>AC26-AD26</f>
        <v/>
      </c>
      <c r="AF26" s="10" t="n">
        <v>3587.5</v>
      </c>
      <c r="AG26" s="10" t="n">
        <v>0</v>
      </c>
      <c r="AH26" s="11">
        <f>AF26-AG26</f>
        <v/>
      </c>
      <c r="AI26" s="9" t="n">
        <v>2</v>
      </c>
      <c r="AJ26" s="10" t="n">
        <v>0</v>
      </c>
      <c r="AK26" s="10" t="n">
        <v>1</v>
      </c>
      <c r="AL26" s="10" t="n">
        <v>0</v>
      </c>
      <c r="AM26" s="10" t="n">
        <v>3</v>
      </c>
      <c r="AN26" s="10" t="n">
        <v>0</v>
      </c>
      <c r="AO26" s="10">
        <f>AM26-AN26</f>
        <v/>
      </c>
      <c r="AP26" s="10" t="n">
        <v>3587.5</v>
      </c>
      <c r="AQ26" s="10" t="n">
        <v>0</v>
      </c>
      <c r="AR26" s="11">
        <f>AP26-AQ26</f>
        <v/>
      </c>
      <c r="AS26" s="9" t="n">
        <v>3</v>
      </c>
      <c r="AT26" s="10" t="n">
        <v>0</v>
      </c>
      <c r="AU26" s="10" t="n">
        <v>1</v>
      </c>
      <c r="AV26" s="10" t="n">
        <v>0</v>
      </c>
      <c r="AW26" s="10" t="n">
        <v>4</v>
      </c>
      <c r="AX26" s="10" t="n">
        <v>0</v>
      </c>
      <c r="AY26" s="10">
        <f>AW26-AX26</f>
        <v/>
      </c>
      <c r="AZ26" s="10" t="n">
        <v>5381.25</v>
      </c>
      <c r="BA26" s="10" t="n">
        <v>0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2026-03-21</t>
        </is>
      </c>
      <c r="C27" s="8" t="inlineStr">
        <is>
          <t>ПТ</t>
        </is>
      </c>
      <c r="D27" s="8" t="inlineStr">
        <is>
          <t>Попова Наталья Юрьевна</t>
        </is>
      </c>
      <c r="E27" s="9" t="n">
        <v>8</v>
      </c>
      <c r="F27" s="10" t="n">
        <v>0</v>
      </c>
      <c r="G27" s="10" t="n">
        <v>0</v>
      </c>
      <c r="H27" s="10" t="n">
        <v>0</v>
      </c>
      <c r="I27" s="10" t="n">
        <v>8</v>
      </c>
      <c r="J27" s="10" t="n">
        <v>10.16352169083255</v>
      </c>
      <c r="K27" s="10">
        <f>I27-J27</f>
        <v/>
      </c>
      <c r="L27" s="10" t="n">
        <v>13619.5</v>
      </c>
      <c r="M27" s="10" t="n">
        <v>14891.73840814276</v>
      </c>
      <c r="N27" s="11">
        <f>L27-M27</f>
        <v/>
      </c>
      <c r="O27" s="9" t="n">
        <v>13</v>
      </c>
      <c r="P27" s="10" t="n">
        <v>0</v>
      </c>
      <c r="Q27" s="10" t="n">
        <v>0</v>
      </c>
      <c r="R27" s="10" t="n">
        <v>0</v>
      </c>
      <c r="S27" s="10" t="n">
        <v>13</v>
      </c>
      <c r="T27" s="10" t="n">
        <v>15.36655899204864</v>
      </c>
      <c r="U27" s="10">
        <f>S27-T27</f>
        <v/>
      </c>
      <c r="V27" s="10" t="n">
        <v>22204</v>
      </c>
      <c r="W27" s="10" t="n">
        <v>22638.47759056713</v>
      </c>
      <c r="X27" s="11">
        <f>V27-W27</f>
        <v/>
      </c>
      <c r="Y27" s="9" t="n">
        <v>12</v>
      </c>
      <c r="Z27" s="10" t="n">
        <v>0</v>
      </c>
      <c r="AA27" s="10" t="n">
        <v>0</v>
      </c>
      <c r="AB27" s="10" t="n">
        <v>0</v>
      </c>
      <c r="AC27" s="10" t="n">
        <v>12</v>
      </c>
      <c r="AD27" s="10" t="n">
        <v>15.36655899204864</v>
      </c>
      <c r="AE27" s="10">
        <f>AC27-AD27</f>
        <v/>
      </c>
      <c r="AF27" s="10" t="n">
        <v>20476.5</v>
      </c>
      <c r="AG27" s="10" t="n">
        <v>22638.47759056713</v>
      </c>
      <c r="AH27" s="11">
        <f>AF27-AG27</f>
        <v/>
      </c>
      <c r="AI27" s="9" t="n">
        <v>9</v>
      </c>
      <c r="AJ27" s="10" t="n">
        <v>0</v>
      </c>
      <c r="AK27" s="10" t="n">
        <v>0</v>
      </c>
      <c r="AL27" s="10" t="n">
        <v>0</v>
      </c>
      <c r="AM27" s="10" t="n">
        <v>9</v>
      </c>
      <c r="AN27" s="10" t="n">
        <v>15.36655899204864</v>
      </c>
      <c r="AO27" s="10">
        <f>AM27-AN27</f>
        <v/>
      </c>
      <c r="AP27" s="10" t="n">
        <v>15146.5</v>
      </c>
      <c r="AQ27" s="10" t="n">
        <v>22638.47759056713</v>
      </c>
      <c r="AR27" s="11">
        <f>AP27-AQ27</f>
        <v/>
      </c>
      <c r="AS27" s="9" t="n">
        <v>11</v>
      </c>
      <c r="AT27" s="10" t="n">
        <v>0</v>
      </c>
      <c r="AU27" s="10" t="n">
        <v>0</v>
      </c>
      <c r="AV27" s="10" t="n">
        <v>0</v>
      </c>
      <c r="AW27" s="10" t="n">
        <v>11</v>
      </c>
      <c r="AX27" s="10" t="n">
        <v>12.73680133302151</v>
      </c>
      <c r="AY27" s="10">
        <f>AW27-AX27</f>
        <v/>
      </c>
      <c r="AZ27" s="10" t="n">
        <v>19047.5</v>
      </c>
      <c r="BA27" s="10" t="n">
        <v>18792.82882015585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2026-03-21</t>
        </is>
      </c>
      <c r="C28" s="8" t="inlineStr">
        <is>
          <t>ПТ</t>
        </is>
      </c>
      <c r="D28" s="8" t="inlineStr">
        <is>
          <t>Поскотина Екатерина Андреевна</t>
        </is>
      </c>
      <c r="E28" s="9" t="n">
        <v>8</v>
      </c>
      <c r="F28" s="10" t="n">
        <v>0</v>
      </c>
      <c r="G28" s="10" t="n">
        <v>3</v>
      </c>
      <c r="H28" s="10" t="n">
        <v>0</v>
      </c>
      <c r="I28" s="10" t="n">
        <v>11</v>
      </c>
      <c r="J28" s="10" t="n">
        <v>3.682435395229186</v>
      </c>
      <c r="K28" s="10">
        <f>I28-J28</f>
        <v/>
      </c>
      <c r="L28" s="10" t="n">
        <v>12956.25</v>
      </c>
      <c r="M28" s="10" t="n">
        <v>2726.243448734797</v>
      </c>
      <c r="N28" s="11">
        <f>L28-M28</f>
        <v/>
      </c>
      <c r="O28" s="9" t="n">
        <v>14</v>
      </c>
      <c r="P28" s="10" t="n">
        <v>0</v>
      </c>
      <c r="Q28" s="10" t="n">
        <v>4</v>
      </c>
      <c r="R28" s="10" t="n">
        <v>0</v>
      </c>
      <c r="S28" s="10" t="n">
        <v>18</v>
      </c>
      <c r="T28" s="10" t="n">
        <v>5.567593837698783</v>
      </c>
      <c r="U28" s="10">
        <f>S28-T28</f>
        <v/>
      </c>
      <c r="V28" s="10" t="n">
        <v>23416</v>
      </c>
      <c r="W28" s="10" t="n">
        <v>4144.44570063532</v>
      </c>
      <c r="X28" s="11">
        <f>V28-W28</f>
        <v/>
      </c>
      <c r="Y28" s="9" t="n">
        <v>11</v>
      </c>
      <c r="Z28" s="10" t="n">
        <v>0</v>
      </c>
      <c r="AA28" s="10" t="n">
        <v>2</v>
      </c>
      <c r="AB28" s="10" t="n">
        <v>0</v>
      </c>
      <c r="AC28" s="10" t="n">
        <v>13</v>
      </c>
      <c r="AD28" s="10" t="n">
        <v>5.567593837698783</v>
      </c>
      <c r="AE28" s="10">
        <f>AC28-AD28</f>
        <v/>
      </c>
      <c r="AF28" s="10" t="n">
        <v>16953</v>
      </c>
      <c r="AG28" s="10" t="n">
        <v>4144.44570063532</v>
      </c>
      <c r="AH28" s="11">
        <f>AF28-AG28</f>
        <v/>
      </c>
      <c r="AI28" s="9" t="n">
        <v>13</v>
      </c>
      <c r="AJ28" s="10" t="n">
        <v>0</v>
      </c>
      <c r="AK28" s="10" t="n">
        <v>0</v>
      </c>
      <c r="AL28" s="10" t="n">
        <v>0</v>
      </c>
      <c r="AM28" s="10" t="n">
        <v>13</v>
      </c>
      <c r="AN28" s="10" t="n">
        <v>5.567593837698783</v>
      </c>
      <c r="AO28" s="10">
        <f>AM28-AN28</f>
        <v/>
      </c>
      <c r="AP28" s="10" t="n">
        <v>21857.5</v>
      </c>
      <c r="AQ28" s="10" t="n">
        <v>4144.44570063532</v>
      </c>
      <c r="AR28" s="11">
        <f>AP28-AQ28</f>
        <v/>
      </c>
      <c r="AS28" s="9" t="n">
        <v>8</v>
      </c>
      <c r="AT28" s="10" t="n">
        <v>0</v>
      </c>
      <c r="AU28" s="10" t="n">
        <v>1</v>
      </c>
      <c r="AV28" s="10" t="n">
        <v>0</v>
      </c>
      <c r="AW28" s="10" t="n">
        <v>9</v>
      </c>
      <c r="AX28" s="10" t="n">
        <v>4.614783091674461</v>
      </c>
      <c r="AY28" s="10">
        <f>AW28-AX28</f>
        <v/>
      </c>
      <c r="AZ28" s="10" t="n">
        <v>13508.25</v>
      </c>
      <c r="BA28" s="10" t="n">
        <v>3440.419449359241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2026-03-21</t>
        </is>
      </c>
      <c r="C29" s="8" t="inlineStr">
        <is>
          <t>ПТ</t>
        </is>
      </c>
      <c r="D29" s="8" t="inlineStr">
        <is>
          <t>Рудакова Ксения Витальевна</t>
        </is>
      </c>
      <c r="E29" s="9" t="n">
        <v>6</v>
      </c>
      <c r="F29" s="10" t="n">
        <v>0</v>
      </c>
      <c r="G29" s="10" t="n">
        <v>1</v>
      </c>
      <c r="H29" s="10" t="n">
        <v>0</v>
      </c>
      <c r="I29" s="10" t="n">
        <v>7</v>
      </c>
      <c r="J29" s="10" t="n">
        <v>12.6675777595884</v>
      </c>
      <c r="K29" s="10">
        <f>I29-J29</f>
        <v/>
      </c>
      <c r="L29" s="10" t="n">
        <v>11208</v>
      </c>
      <c r="M29" s="10" t="n">
        <v>22967.86819444853</v>
      </c>
      <c r="N29" s="11">
        <f>L29-M29</f>
        <v/>
      </c>
      <c r="O29" s="9" t="n">
        <v>14</v>
      </c>
      <c r="P29" s="10" t="n">
        <v>0</v>
      </c>
      <c r="Q29" s="10" t="n">
        <v>0</v>
      </c>
      <c r="R29" s="10" t="n">
        <v>0</v>
      </c>
      <c r="S29" s="10" t="n">
        <v>14</v>
      </c>
      <c r="T29" s="10" t="n">
        <v>19.15252280168382</v>
      </c>
      <c r="U29" s="10">
        <f>S29-T29</f>
        <v/>
      </c>
      <c r="V29" s="10" t="n">
        <v>25130</v>
      </c>
      <c r="W29" s="10" t="n">
        <v>34915.84092954595</v>
      </c>
      <c r="X29" s="11">
        <f>V29-W29</f>
        <v/>
      </c>
      <c r="Y29" s="9" t="n">
        <v>9</v>
      </c>
      <c r="Z29" s="10" t="n">
        <v>6</v>
      </c>
      <c r="AA29" s="10" t="n">
        <v>0</v>
      </c>
      <c r="AB29" s="10" t="n">
        <v>0</v>
      </c>
      <c r="AC29" s="10" t="n">
        <v>15</v>
      </c>
      <c r="AD29" s="10" t="n">
        <v>19.15252280168382</v>
      </c>
      <c r="AE29" s="10">
        <f>AC29-AD29</f>
        <v/>
      </c>
      <c r="AF29" s="10" t="n">
        <v>22067.5</v>
      </c>
      <c r="AG29" s="10" t="n">
        <v>34915.84092954595</v>
      </c>
      <c r="AH29" s="11">
        <f>AF29-AG29</f>
        <v/>
      </c>
      <c r="AI29" s="9" t="n">
        <v>12</v>
      </c>
      <c r="AJ29" s="10" t="n">
        <v>0</v>
      </c>
      <c r="AK29" s="10" t="n">
        <v>0</v>
      </c>
      <c r="AL29" s="10" t="n">
        <v>0</v>
      </c>
      <c r="AM29" s="10" t="n">
        <v>12</v>
      </c>
      <c r="AN29" s="10" t="n">
        <v>19.15252280168382</v>
      </c>
      <c r="AO29" s="10">
        <f>AM29-AN29</f>
        <v/>
      </c>
      <c r="AP29" s="10" t="n">
        <v>22053</v>
      </c>
      <c r="AQ29" s="10" t="n">
        <v>34915.84092954595</v>
      </c>
      <c r="AR29" s="11">
        <f>AP29-AQ29</f>
        <v/>
      </c>
      <c r="AS29" s="9" t="n">
        <v>11</v>
      </c>
      <c r="AT29" s="10" t="n">
        <v>0</v>
      </c>
      <c r="AU29" s="10" t="n">
        <v>1</v>
      </c>
      <c r="AV29" s="10" t="n">
        <v>0</v>
      </c>
      <c r="AW29" s="10" t="n">
        <v>12</v>
      </c>
      <c r="AX29" s="10" t="n">
        <v>15.87485383536015</v>
      </c>
      <c r="AY29" s="10">
        <f>AW29-AX29</f>
        <v/>
      </c>
      <c r="AZ29" s="10" t="n">
        <v>19044.5</v>
      </c>
      <c r="BA29" s="10" t="n">
        <v>28984.6090169136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2026-03-21</t>
        </is>
      </c>
      <c r="C30" s="8" t="inlineStr">
        <is>
          <t>ПТ</t>
        </is>
      </c>
      <c r="D30" s="8" t="inlineStr">
        <is>
          <t>Свешникова Ирина Валерьевна</t>
        </is>
      </c>
      <c r="E30" s="9" t="n">
        <v>10</v>
      </c>
      <c r="F30" s="10" t="n">
        <v>0</v>
      </c>
      <c r="G30" s="10" t="n">
        <v>2</v>
      </c>
      <c r="H30" s="10" t="n">
        <v>0</v>
      </c>
      <c r="I30" s="10" t="n">
        <v>12</v>
      </c>
      <c r="J30" s="10" t="n">
        <v>8.248655285313376</v>
      </c>
      <c r="K30" s="10">
        <f>I30-J30</f>
        <v/>
      </c>
      <c r="L30" s="10" t="n">
        <v>17156</v>
      </c>
      <c r="M30" s="10" t="n">
        <v>12458.63941626117</v>
      </c>
      <c r="N30" s="11">
        <f>L30-M30</f>
        <v/>
      </c>
      <c r="O30" s="9" t="n">
        <v>13</v>
      </c>
      <c r="P30" s="10" t="n">
        <v>0</v>
      </c>
      <c r="Q30" s="10" t="n">
        <v>2</v>
      </c>
      <c r="R30" s="10" t="n">
        <v>0</v>
      </c>
      <c r="S30" s="10" t="n">
        <v>15</v>
      </c>
      <c r="T30" s="10" t="n">
        <v>12.47141019644527</v>
      </c>
      <c r="U30" s="10">
        <f>S30-T30</f>
        <v/>
      </c>
      <c r="V30" s="10" t="n">
        <v>22996</v>
      </c>
      <c r="W30" s="10" t="n">
        <v>18939.67121258076</v>
      </c>
      <c r="X30" s="11">
        <f>V30-W30</f>
        <v/>
      </c>
      <c r="Y30" s="9" t="n">
        <v>14</v>
      </c>
      <c r="Z30" s="10" t="n">
        <v>0</v>
      </c>
      <c r="AA30" s="10" t="n">
        <v>1</v>
      </c>
      <c r="AB30" s="10" t="n">
        <v>0</v>
      </c>
      <c r="AC30" s="10" t="n">
        <v>15</v>
      </c>
      <c r="AD30" s="10" t="n">
        <v>12.47141019644527</v>
      </c>
      <c r="AE30" s="10">
        <f>AC30-AD30</f>
        <v/>
      </c>
      <c r="AF30" s="10" t="n">
        <v>25077.5</v>
      </c>
      <c r="AG30" s="10" t="n">
        <v>18939.67121258076</v>
      </c>
      <c r="AH30" s="11">
        <f>AF30-AG30</f>
        <v/>
      </c>
      <c r="AI30" s="9" t="n">
        <v>12</v>
      </c>
      <c r="AJ30" s="10" t="n">
        <v>0</v>
      </c>
      <c r="AK30" s="10" t="n">
        <v>6</v>
      </c>
      <c r="AL30" s="10" t="n">
        <v>0</v>
      </c>
      <c r="AM30" s="10" t="n">
        <v>18</v>
      </c>
      <c r="AN30" s="10" t="n">
        <v>12.47141019644527</v>
      </c>
      <c r="AO30" s="10">
        <f>AM30-AN30</f>
        <v/>
      </c>
      <c r="AP30" s="10" t="n">
        <v>21114.25</v>
      </c>
      <c r="AQ30" s="10" t="n">
        <v>18939.67121258076</v>
      </c>
      <c r="AR30" s="11">
        <f>AP30-AQ30</f>
        <v/>
      </c>
      <c r="AS30" s="9" t="n">
        <v>17</v>
      </c>
      <c r="AT30" s="10" t="n">
        <v>0</v>
      </c>
      <c r="AU30" s="10" t="n">
        <v>0</v>
      </c>
      <c r="AV30" s="10" t="n">
        <v>0</v>
      </c>
      <c r="AW30" s="10" t="n">
        <v>17</v>
      </c>
      <c r="AX30" s="10" t="n">
        <v>10.33711412535079</v>
      </c>
      <c r="AY30" s="10">
        <f>AW30-AX30</f>
        <v/>
      </c>
      <c r="AZ30" s="10" t="n">
        <v>28222</v>
      </c>
      <c r="BA30" s="10" t="n">
        <v>15722.34694599653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8" t="n">
        <v>23</v>
      </c>
      <c r="B31" s="8" t="inlineStr">
        <is>
          <t>2026-03-21</t>
        </is>
      </c>
      <c r="C31" s="8" t="inlineStr">
        <is>
          <t>ПТ</t>
        </is>
      </c>
      <c r="D31" s="8" t="inlineStr">
        <is>
          <t>Унру Юлия Сергеевна</t>
        </is>
      </c>
      <c r="E31" s="9" t="n">
        <v>5</v>
      </c>
      <c r="F31" s="10" t="n">
        <v>0</v>
      </c>
      <c r="G31" s="10" t="n">
        <v>0</v>
      </c>
      <c r="H31" s="10" t="n">
        <v>0</v>
      </c>
      <c r="I31" s="10" t="n">
        <v>5</v>
      </c>
      <c r="J31" s="10" t="n">
        <v>0.8837844948550047</v>
      </c>
      <c r="K31" s="10">
        <f>I31-J31</f>
        <v/>
      </c>
      <c r="L31" s="10" t="n">
        <v>8312</v>
      </c>
      <c r="M31" s="10" t="n">
        <v>381.0877939091652</v>
      </c>
      <c r="N31" s="11">
        <f>L31-M31</f>
        <v/>
      </c>
      <c r="O31" s="9" t="n">
        <v>2</v>
      </c>
      <c r="P31" s="10" t="n">
        <v>0</v>
      </c>
      <c r="Q31" s="10" t="n">
        <v>3</v>
      </c>
      <c r="R31" s="10" t="n">
        <v>0</v>
      </c>
      <c r="S31" s="10" t="n">
        <v>5</v>
      </c>
      <c r="T31" s="10" t="n">
        <v>1.336222521047708</v>
      </c>
      <c r="U31" s="10">
        <f>S31-T31</f>
        <v/>
      </c>
      <c r="V31" s="10" t="n">
        <v>3177</v>
      </c>
      <c r="W31" s="10" t="n">
        <v>579.3311194436469</v>
      </c>
      <c r="X31" s="11">
        <f>V31-W31</f>
        <v/>
      </c>
      <c r="Y31" s="9" t="n">
        <v>5</v>
      </c>
      <c r="Z31" s="10" t="n">
        <v>0</v>
      </c>
      <c r="AA31" s="10" t="n">
        <v>3</v>
      </c>
      <c r="AB31" s="10" t="n">
        <v>0</v>
      </c>
      <c r="AC31" s="10" t="n">
        <v>8</v>
      </c>
      <c r="AD31" s="10" t="n">
        <v>1.336222521047708</v>
      </c>
      <c r="AE31" s="10">
        <f>AC31-AD31</f>
        <v/>
      </c>
      <c r="AF31" s="10" t="n">
        <v>9163</v>
      </c>
      <c r="AG31" s="10" t="n">
        <v>579.3311194436469</v>
      </c>
      <c r="AH31" s="11">
        <f>AF31-AG31</f>
        <v/>
      </c>
      <c r="AI31" s="9" t="n">
        <v>5</v>
      </c>
      <c r="AJ31" s="10" t="n">
        <v>0</v>
      </c>
      <c r="AK31" s="10" t="n">
        <v>0</v>
      </c>
      <c r="AL31" s="10" t="n">
        <v>0</v>
      </c>
      <c r="AM31" s="10" t="n">
        <v>5</v>
      </c>
      <c r="AN31" s="10" t="n">
        <v>1.336222521047708</v>
      </c>
      <c r="AO31" s="10">
        <f>AM31-AN31</f>
        <v/>
      </c>
      <c r="AP31" s="10" t="n">
        <v>9843</v>
      </c>
      <c r="AQ31" s="10" t="n">
        <v>579.3311194436469</v>
      </c>
      <c r="AR31" s="11">
        <f>AP31-AQ31</f>
        <v/>
      </c>
      <c r="AS31" s="9" t="n">
        <v>4</v>
      </c>
      <c r="AT31" s="10" t="n">
        <v>0</v>
      </c>
      <c r="AU31" s="10" t="n">
        <v>0</v>
      </c>
      <c r="AV31" s="10" t="n">
        <v>0</v>
      </c>
      <c r="AW31" s="10" t="n">
        <v>4</v>
      </c>
      <c r="AX31" s="10" t="n">
        <v>1.107547942001871</v>
      </c>
      <c r="AY31" s="10">
        <f>AW31-AX31</f>
        <v/>
      </c>
      <c r="AZ31" s="10" t="n">
        <v>5386.5</v>
      </c>
      <c r="BA31" s="10" t="n">
        <v>480.9188477598939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IFERROR(BH31/31*31,0)</f>
        <v/>
      </c>
    </row>
    <row r="32">
      <c r="A32" s="7" t="n"/>
      <c r="B32" s="7" t="n"/>
      <c r="C32" s="7" t="n"/>
      <c r="D32" s="7" t="inlineStr">
        <is>
          <t>Итого ТРЕНАЖЕРНЫЙ ЗАЛ</t>
        </is>
      </c>
      <c r="E32" s="12">
        <f>SUM(E14:E31)</f>
        <v/>
      </c>
      <c r="F32" s="13">
        <f>SUM(F14:F31)</f>
        <v/>
      </c>
      <c r="G32" s="13">
        <f>SUM(G14:G31)</f>
        <v/>
      </c>
      <c r="H32" s="13">
        <f>SUM(H14:H31)</f>
        <v/>
      </c>
      <c r="I32" s="13">
        <f>SUM(I14:I31)</f>
        <v/>
      </c>
      <c r="J32" s="13">
        <f>SUM(J14:J31)</f>
        <v/>
      </c>
      <c r="K32" s="13">
        <f>SUM(K14:K31)</f>
        <v/>
      </c>
      <c r="L32" s="13">
        <f>SUM(L14:L31)</f>
        <v/>
      </c>
      <c r="M32" s="13">
        <f>SUM(M14:M31)</f>
        <v/>
      </c>
      <c r="N32" s="14">
        <f>SUM(N14:N31)</f>
        <v/>
      </c>
      <c r="O32" s="12">
        <f>SUM(O14:O31)</f>
        <v/>
      </c>
      <c r="P32" s="13">
        <f>SUM(P14:P31)</f>
        <v/>
      </c>
      <c r="Q32" s="13">
        <f>SUM(Q14:Q31)</f>
        <v/>
      </c>
      <c r="R32" s="13">
        <f>SUM(R14:R31)</f>
        <v/>
      </c>
      <c r="S32" s="13">
        <f>SUM(S14:S31)</f>
        <v/>
      </c>
      <c r="T32" s="13">
        <f>SUM(T14:T31)</f>
        <v/>
      </c>
      <c r="U32" s="13">
        <f>SUM(U14:U31)</f>
        <v/>
      </c>
      <c r="V32" s="13">
        <f>SUM(V14:V31)</f>
        <v/>
      </c>
      <c r="W32" s="13">
        <f>SUM(W14:W31)</f>
        <v/>
      </c>
      <c r="X32" s="14">
        <f>SUM(X14:X31)</f>
        <v/>
      </c>
      <c r="Y32" s="12">
        <f>SUM(Y14:Y31)</f>
        <v/>
      </c>
      <c r="Z32" s="13">
        <f>SUM(Z14:Z31)</f>
        <v/>
      </c>
      <c r="AA32" s="13">
        <f>SUM(AA14:AA31)</f>
        <v/>
      </c>
      <c r="AB32" s="13">
        <f>SUM(AB14:AB31)</f>
        <v/>
      </c>
      <c r="AC32" s="13">
        <f>SUM(AC14:AC31)</f>
        <v/>
      </c>
      <c r="AD32" s="13">
        <f>SUM(AD14:AD31)</f>
        <v/>
      </c>
      <c r="AE32" s="13">
        <f>SUM(AE14:AE31)</f>
        <v/>
      </c>
      <c r="AF32" s="13">
        <f>SUM(AF14:AF31)</f>
        <v/>
      </c>
      <c r="AG32" s="13">
        <f>SUM(AG14:AG31)</f>
        <v/>
      </c>
      <c r="AH32" s="14">
        <f>SUM(AH14:AH31)</f>
        <v/>
      </c>
      <c r="AI32" s="12">
        <f>SUM(AI14:AI31)</f>
        <v/>
      </c>
      <c r="AJ32" s="13">
        <f>SUM(AJ14:AJ31)</f>
        <v/>
      </c>
      <c r="AK32" s="13">
        <f>SUM(AK14:AK31)</f>
        <v/>
      </c>
      <c r="AL32" s="13">
        <f>SUM(AL14:AL31)</f>
        <v/>
      </c>
      <c r="AM32" s="13">
        <f>SUM(AM14:AM31)</f>
        <v/>
      </c>
      <c r="AN32" s="13">
        <f>SUM(AN14:AN31)</f>
        <v/>
      </c>
      <c r="AO32" s="13">
        <f>SUM(AO14:AO31)</f>
        <v/>
      </c>
      <c r="AP32" s="13">
        <f>SUM(AP14:AP31)</f>
        <v/>
      </c>
      <c r="AQ32" s="13">
        <f>SUM(AQ14:AQ31)</f>
        <v/>
      </c>
      <c r="AR32" s="14">
        <f>SUM(AR14:AR31)</f>
        <v/>
      </c>
      <c r="AS32" s="12">
        <f>SUM(AS14:AS31)</f>
        <v/>
      </c>
      <c r="AT32" s="13">
        <f>SUM(AT14:AT31)</f>
        <v/>
      </c>
      <c r="AU32" s="13">
        <f>SUM(AU14:AU31)</f>
        <v/>
      </c>
      <c r="AV32" s="13">
        <f>SUM(AV14:AV31)</f>
        <v/>
      </c>
      <c r="AW32" s="13">
        <f>SUM(AW14:AW31)</f>
        <v/>
      </c>
      <c r="AX32" s="13">
        <f>SUM(AX14:AX31)</f>
        <v/>
      </c>
      <c r="AY32" s="13">
        <f>SUM(AY14:AY31)</f>
        <v/>
      </c>
      <c r="AZ32" s="13">
        <f>SUM(AZ14:AZ31)</f>
        <v/>
      </c>
      <c r="BA32" s="13">
        <f>SUM(BA14:BA31)</f>
        <v/>
      </c>
      <c r="BB32" s="14">
        <f>SUM(BB14:BB31)</f>
        <v/>
      </c>
      <c r="BC32" s="7">
        <f>SUM(BC14:BC31)</f>
        <v/>
      </c>
      <c r="BD32" s="13">
        <f>SUM(BD14:BD31)</f>
        <v/>
      </c>
      <c r="BE32" s="13">
        <f>SUM(BE14:BE31)</f>
        <v/>
      </c>
      <c r="BF32" s="13">
        <f>BE32-BD32</f>
        <v/>
      </c>
      <c r="BG32" s="13">
        <f>SUM(BG14:BG31)</f>
        <v/>
      </c>
      <c r="BH32" s="13">
        <f>SUM(BH14:BH31)</f>
        <v/>
      </c>
      <c r="BI32" s="13">
        <f>BH32-BG32</f>
        <v/>
      </c>
      <c r="BJ32" s="13">
        <f>IFERROR(BH32/31*31,0)</f>
        <v/>
      </c>
    </row>
    <row r="34">
      <c r="A34" s="7" t="n"/>
      <c r="B34" s="7" t="n"/>
      <c r="C34" s="7" t="n"/>
      <c r="D34" s="7" t="inlineStr">
        <is>
          <t>ГРУППОВЫЕ ПРОГРАММЫ</t>
        </is>
      </c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</row>
    <row r="35">
      <c r="A35" s="8" t="n">
        <v>24</v>
      </c>
      <c r="B35" s="8" t="inlineStr">
        <is>
          <t>2026-03-21</t>
        </is>
      </c>
      <c r="C35" s="8" t="inlineStr">
        <is>
          <t>ПТ</t>
        </is>
      </c>
      <c r="D35" s="8" t="inlineStr">
        <is>
          <t>Гудаева Василиса Владимировна</t>
        </is>
      </c>
      <c r="E35" s="9" t="n">
        <v>1</v>
      </c>
      <c r="F35" s="10" t="n">
        <v>0</v>
      </c>
      <c r="G35" s="10" t="n">
        <v>0</v>
      </c>
      <c r="H35" s="10" t="n">
        <v>0</v>
      </c>
      <c r="I35" s="10" t="n">
        <v>1</v>
      </c>
      <c r="J35" s="10" t="n">
        <v>4.124327642656688</v>
      </c>
      <c r="K35" s="10">
        <f>I35-J35</f>
        <v/>
      </c>
      <c r="L35" s="10" t="n">
        <v>1765</v>
      </c>
      <c r="M35" s="10" t="n">
        <v>5232.62855482969</v>
      </c>
      <c r="N35" s="11">
        <f>L35-M35</f>
        <v/>
      </c>
      <c r="O35" s="9" t="n">
        <v>9</v>
      </c>
      <c r="P35" s="10" t="n">
        <v>0</v>
      </c>
      <c r="Q35" s="10" t="n">
        <v>3</v>
      </c>
      <c r="R35" s="10" t="n">
        <v>0</v>
      </c>
      <c r="S35" s="10" t="n">
        <v>12</v>
      </c>
      <c r="T35" s="10" t="n">
        <v>6.235705098222637</v>
      </c>
      <c r="U35" s="10">
        <f>S35-T35</f>
        <v/>
      </c>
      <c r="V35" s="10" t="n">
        <v>14264</v>
      </c>
      <c r="W35" s="10" t="n">
        <v>7954.661909283921</v>
      </c>
      <c r="X35" s="11">
        <f>V35-W35</f>
        <v/>
      </c>
      <c r="Y35" s="9" t="n">
        <v>5</v>
      </c>
      <c r="Z35" s="10" t="n">
        <v>0</v>
      </c>
      <c r="AA35" s="10" t="n">
        <v>0</v>
      </c>
      <c r="AB35" s="10" t="n">
        <v>0</v>
      </c>
      <c r="AC35" s="10" t="n">
        <v>5</v>
      </c>
      <c r="AD35" s="10" t="n">
        <v>6.235705098222637</v>
      </c>
      <c r="AE35" s="10">
        <f>AC35-AD35</f>
        <v/>
      </c>
      <c r="AF35" s="10" t="n">
        <v>8192.5</v>
      </c>
      <c r="AG35" s="10" t="n">
        <v>7954.661909283921</v>
      </c>
      <c r="AH35" s="11">
        <f>AF35-AG35</f>
        <v/>
      </c>
      <c r="AI35" s="9" t="n">
        <v>7</v>
      </c>
      <c r="AJ35" s="10" t="n">
        <v>0</v>
      </c>
      <c r="AK35" s="10" t="n">
        <v>2</v>
      </c>
      <c r="AL35" s="10" t="n">
        <v>0</v>
      </c>
      <c r="AM35" s="10" t="n">
        <v>9</v>
      </c>
      <c r="AN35" s="10" t="n">
        <v>6.235705098222637</v>
      </c>
      <c r="AO35" s="10">
        <f>AM35-AN35</f>
        <v/>
      </c>
      <c r="AP35" s="10" t="n">
        <v>11764.5</v>
      </c>
      <c r="AQ35" s="10" t="n">
        <v>7954.661909283921</v>
      </c>
      <c r="AR35" s="11">
        <f>AP35-AQ35</f>
        <v/>
      </c>
      <c r="AS35" s="9" t="n">
        <v>7</v>
      </c>
      <c r="AT35" s="10" t="n">
        <v>0</v>
      </c>
      <c r="AU35" s="10" t="n">
        <v>0</v>
      </c>
      <c r="AV35" s="10" t="n">
        <v>0</v>
      </c>
      <c r="AW35" s="10" t="n">
        <v>7</v>
      </c>
      <c r="AX35" s="10" t="n">
        <v>5.168557062675396</v>
      </c>
      <c r="AY35" s="10">
        <f>AW35-AX35</f>
        <v/>
      </c>
      <c r="AZ35" s="10" t="n">
        <v>12116</v>
      </c>
      <c r="BA35" s="10" t="n">
        <v>6603.385717318543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IFERROR(BH35/31*31,0)</f>
        <v/>
      </c>
    </row>
    <row r="36">
      <c r="A36" s="8" t="n">
        <v>25</v>
      </c>
      <c r="B36" s="8" t="inlineStr">
        <is>
          <t>2026-03-21</t>
        </is>
      </c>
      <c r="C36" s="8" t="inlineStr">
        <is>
          <t>ПТ</t>
        </is>
      </c>
      <c r="D36" s="8" t="inlineStr">
        <is>
          <t>Колдунова Елена Владимировна</t>
        </is>
      </c>
      <c r="E36" s="9" t="n">
        <v>13</v>
      </c>
      <c r="F36" s="10" t="n">
        <v>0</v>
      </c>
      <c r="G36" s="10" t="n">
        <v>1</v>
      </c>
      <c r="H36" s="10" t="n">
        <v>0</v>
      </c>
      <c r="I36" s="10" t="n">
        <v>14</v>
      </c>
      <c r="J36" s="10" t="n">
        <v>20.32704338166511</v>
      </c>
      <c r="K36" s="10">
        <f>I36-J36</f>
        <v/>
      </c>
      <c r="L36" s="10" t="n">
        <v>21266.25</v>
      </c>
      <c r="M36" s="10" t="n">
        <v>28376.38342339014</v>
      </c>
      <c r="N36" s="11">
        <f>L36-M36</f>
        <v/>
      </c>
      <c r="O36" s="9" t="n">
        <v>24</v>
      </c>
      <c r="P36" s="10" t="n">
        <v>4</v>
      </c>
      <c r="Q36" s="10" t="n">
        <v>0</v>
      </c>
      <c r="R36" s="10" t="n">
        <v>0</v>
      </c>
      <c r="S36" s="10" t="n">
        <v>28</v>
      </c>
      <c r="T36" s="10" t="n">
        <v>30.73311798409728</v>
      </c>
      <c r="U36" s="10">
        <f>S36-T36</f>
        <v/>
      </c>
      <c r="V36" s="10" t="n">
        <v>44192.5</v>
      </c>
      <c r="W36" s="10" t="n">
        <v>43137.88643241925</v>
      </c>
      <c r="X36" s="11">
        <f>V36-W36</f>
        <v/>
      </c>
      <c r="Y36" s="9" t="n">
        <v>24</v>
      </c>
      <c r="Z36" s="10" t="n">
        <v>0</v>
      </c>
      <c r="AA36" s="10" t="n">
        <v>1</v>
      </c>
      <c r="AB36" s="10" t="n">
        <v>0</v>
      </c>
      <c r="AC36" s="10" t="n">
        <v>25</v>
      </c>
      <c r="AD36" s="10" t="n">
        <v>30.73311798409728</v>
      </c>
      <c r="AE36" s="10">
        <f>AC36-AD36</f>
        <v/>
      </c>
      <c r="AF36" s="10" t="n">
        <v>36837.99000000001</v>
      </c>
      <c r="AG36" s="10" t="n">
        <v>43137.88643241925</v>
      </c>
      <c r="AH36" s="11">
        <f>AF36-AG36</f>
        <v/>
      </c>
      <c r="AI36" s="9" t="n">
        <v>25</v>
      </c>
      <c r="AJ36" s="10" t="n">
        <v>0</v>
      </c>
      <c r="AK36" s="10" t="n">
        <v>1</v>
      </c>
      <c r="AL36" s="10" t="n">
        <v>0</v>
      </c>
      <c r="AM36" s="10" t="n">
        <v>26</v>
      </c>
      <c r="AN36" s="10" t="n">
        <v>30.73311798409728</v>
      </c>
      <c r="AO36" s="10">
        <f>AM36-AN36</f>
        <v/>
      </c>
      <c r="AP36" s="10" t="n">
        <v>38806.25</v>
      </c>
      <c r="AQ36" s="10" t="n">
        <v>43137.88643241925</v>
      </c>
      <c r="AR36" s="11">
        <f>AP36-AQ36</f>
        <v/>
      </c>
      <c r="AS36" s="9" t="n">
        <v>20</v>
      </c>
      <c r="AT36" s="10" t="n">
        <v>0</v>
      </c>
      <c r="AU36" s="10" t="n">
        <v>1</v>
      </c>
      <c r="AV36" s="10" t="n">
        <v>0</v>
      </c>
      <c r="AW36" s="10" t="n">
        <v>21</v>
      </c>
      <c r="AX36" s="10" t="n">
        <v>25.47360266604302</v>
      </c>
      <c r="AY36" s="10">
        <f>AW36-AX36</f>
        <v/>
      </c>
      <c r="AZ36" s="10" t="n">
        <v>28760.08</v>
      </c>
      <c r="BA36" s="10" t="n">
        <v>35809.9572793521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IFERROR(BH36/31*31,0)</f>
        <v/>
      </c>
    </row>
    <row r="37">
      <c r="A37" s="8" t="n">
        <v>26</v>
      </c>
      <c r="B37" s="8" t="inlineStr">
        <is>
          <t>2026-03-21</t>
        </is>
      </c>
      <c r="C37" s="8" t="inlineStr">
        <is>
          <t>ПТ</t>
        </is>
      </c>
      <c r="D37" s="8" t="inlineStr">
        <is>
          <t>Нигамедзянова Милена Маратовна</t>
        </is>
      </c>
      <c r="E37" s="9" t="n">
        <v>7</v>
      </c>
      <c r="F37" s="10" t="n">
        <v>0</v>
      </c>
      <c r="G37" s="10" t="n">
        <v>1</v>
      </c>
      <c r="H37" s="10" t="n">
        <v>0</v>
      </c>
      <c r="I37" s="10" t="n">
        <v>8</v>
      </c>
      <c r="J37" s="10" t="n">
        <v>9.868926859214218</v>
      </c>
      <c r="K37" s="10">
        <f>I37-J37</f>
        <v/>
      </c>
      <c r="L37" s="10" t="n">
        <v>11890.5</v>
      </c>
      <c r="M37" s="10" t="n">
        <v>13147.5288898662</v>
      </c>
      <c r="N37" s="11">
        <f>L37-M37</f>
        <v/>
      </c>
      <c r="O37" s="9" t="n">
        <v>12</v>
      </c>
      <c r="P37" s="10" t="n">
        <v>0</v>
      </c>
      <c r="Q37" s="10" t="n">
        <v>0</v>
      </c>
      <c r="R37" s="10" t="n">
        <v>0</v>
      </c>
      <c r="S37" s="10" t="n">
        <v>12</v>
      </c>
      <c r="T37" s="10" t="n">
        <v>14.92115148503274</v>
      </c>
      <c r="U37" s="10">
        <f>S37-T37</f>
        <v/>
      </c>
      <c r="V37" s="10" t="n">
        <v>20416.5</v>
      </c>
      <c r="W37" s="10" t="n">
        <v>19986.92362080582</v>
      </c>
      <c r="X37" s="11">
        <f>V37-W37</f>
        <v/>
      </c>
      <c r="Y37" s="9" t="n">
        <v>10</v>
      </c>
      <c r="Z37" s="10" t="n">
        <v>0</v>
      </c>
      <c r="AA37" s="10" t="n">
        <v>1</v>
      </c>
      <c r="AB37" s="10" t="n">
        <v>0</v>
      </c>
      <c r="AC37" s="10" t="n">
        <v>11</v>
      </c>
      <c r="AD37" s="10" t="n">
        <v>14.92115148503274</v>
      </c>
      <c r="AE37" s="10">
        <f>AC37-AD37</f>
        <v/>
      </c>
      <c r="AF37" s="10" t="n">
        <v>16799</v>
      </c>
      <c r="AG37" s="10" t="n">
        <v>19986.92362080582</v>
      </c>
      <c r="AH37" s="11">
        <f>AF37-AG37</f>
        <v/>
      </c>
      <c r="AI37" s="9" t="n">
        <v>11</v>
      </c>
      <c r="AJ37" s="10" t="n">
        <v>0</v>
      </c>
      <c r="AK37" s="10" t="n">
        <v>0</v>
      </c>
      <c r="AL37" s="10" t="n">
        <v>0</v>
      </c>
      <c r="AM37" s="10" t="n">
        <v>11</v>
      </c>
      <c r="AN37" s="10" t="n">
        <v>14.92115148503274</v>
      </c>
      <c r="AO37" s="10">
        <f>AM37-AN37</f>
        <v/>
      </c>
      <c r="AP37" s="10" t="n">
        <v>19207</v>
      </c>
      <c r="AQ37" s="10" t="n">
        <v>19986.92362080582</v>
      </c>
      <c r="AR37" s="11">
        <f>AP37-AQ37</f>
        <v/>
      </c>
      <c r="AS37" s="9" t="n">
        <v>10</v>
      </c>
      <c r="AT37" s="10" t="n">
        <v>0</v>
      </c>
      <c r="AU37" s="10" t="n">
        <v>0</v>
      </c>
      <c r="AV37" s="10" t="n">
        <v>0</v>
      </c>
      <c r="AW37" s="10" t="n">
        <v>10</v>
      </c>
      <c r="AX37" s="10" t="n">
        <v>12.36761868568756</v>
      </c>
      <c r="AY37" s="10">
        <f>AW37-AX37</f>
        <v/>
      </c>
      <c r="AZ37" s="10" t="n">
        <v>16719.5</v>
      </c>
      <c r="BA37" s="10" t="n">
        <v>16591.70024771634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IFERROR(BH37/31*31,0)</f>
        <v/>
      </c>
    </row>
    <row r="38">
      <c r="A38" s="8" t="n">
        <v>27</v>
      </c>
      <c r="B38" s="8" t="inlineStr">
        <is>
          <t>2026-03-21</t>
        </is>
      </c>
      <c r="C38" s="8" t="inlineStr">
        <is>
          <t>ПТ</t>
        </is>
      </c>
      <c r="D38" s="8" t="inlineStr">
        <is>
          <t>Панова Анастасия Анатольевна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2.945948316183349</v>
      </c>
      <c r="K38" s="10">
        <f>I38-J38</f>
        <v/>
      </c>
      <c r="L38" s="10" t="n">
        <v>0</v>
      </c>
      <c r="M38" s="10" t="n">
        <v>4382.509629955399</v>
      </c>
      <c r="N38" s="11">
        <f>L38-M38</f>
        <v/>
      </c>
      <c r="O38" s="9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4.454075070159027</v>
      </c>
      <c r="U38" s="10">
        <f>S38-T38</f>
        <v/>
      </c>
      <c r="V38" s="10" t="n">
        <v>0</v>
      </c>
      <c r="W38" s="10" t="n">
        <v>6662.30787360194</v>
      </c>
      <c r="X38" s="11">
        <f>V38-W38</f>
        <v/>
      </c>
      <c r="Y38" s="9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4.454075070159027</v>
      </c>
      <c r="AE38" s="10">
        <f>AC38-AD38</f>
        <v/>
      </c>
      <c r="AF38" s="10" t="n">
        <v>0</v>
      </c>
      <c r="AG38" s="10" t="n">
        <v>6662.30787360194</v>
      </c>
      <c r="AH38" s="11">
        <f>AF38-AG38</f>
        <v/>
      </c>
      <c r="AI38" s="9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4.454075070159027</v>
      </c>
      <c r="AO38" s="10">
        <f>AM38-AN38</f>
        <v/>
      </c>
      <c r="AP38" s="10" t="n">
        <v>0</v>
      </c>
      <c r="AQ38" s="10" t="n">
        <v>6662.30787360194</v>
      </c>
      <c r="AR38" s="11">
        <f>AP38-AQ38</f>
        <v/>
      </c>
      <c r="AS38" s="9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3.691826473339569</v>
      </c>
      <c r="AY38" s="10">
        <f>AW38-AX38</f>
        <v/>
      </c>
      <c r="AZ38" s="10" t="n">
        <v>0</v>
      </c>
      <c r="BA38" s="10" t="n">
        <v>5530.56674923878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IFERROR(BH38/31*31,0)</f>
        <v/>
      </c>
    </row>
    <row r="39">
      <c r="A39" s="8" t="n">
        <v>28</v>
      </c>
      <c r="B39" s="8" t="inlineStr">
        <is>
          <t>2026-03-21</t>
        </is>
      </c>
      <c r="C39" s="8" t="inlineStr">
        <is>
          <t>ПТ</t>
        </is>
      </c>
      <c r="D39" s="8" t="inlineStr">
        <is>
          <t>Попова Елизавета Андреевна</t>
        </is>
      </c>
      <c r="E39" s="9" t="n">
        <v>4</v>
      </c>
      <c r="F39" s="10" t="n">
        <v>0</v>
      </c>
      <c r="G39" s="10" t="n">
        <v>2</v>
      </c>
      <c r="H39" s="10" t="n">
        <v>0</v>
      </c>
      <c r="I39" s="10" t="n">
        <v>6</v>
      </c>
      <c r="J39" s="10" t="n">
        <v>5.008112137511693</v>
      </c>
      <c r="K39" s="10">
        <f>I39-J39</f>
        <v/>
      </c>
      <c r="L39" s="10" t="n">
        <v>7046</v>
      </c>
      <c r="M39" s="10" t="n">
        <v>6346.577490871866</v>
      </c>
      <c r="N39" s="11">
        <f>L39-M39</f>
        <v/>
      </c>
      <c r="O39" s="9" t="n">
        <v>7</v>
      </c>
      <c r="P39" s="10" t="n">
        <v>0</v>
      </c>
      <c r="Q39" s="10" t="n">
        <v>0</v>
      </c>
      <c r="R39" s="10" t="n">
        <v>0</v>
      </c>
      <c r="S39" s="10" t="n">
        <v>7</v>
      </c>
      <c r="T39" s="10" t="n">
        <v>7.571927619270345</v>
      </c>
      <c r="U39" s="10">
        <f>S39-T39</f>
        <v/>
      </c>
      <c r="V39" s="10" t="n">
        <v>12266</v>
      </c>
      <c r="W39" s="10" t="n">
        <v>9648.091335349965</v>
      </c>
      <c r="X39" s="11">
        <f>V39-W39</f>
        <v/>
      </c>
      <c r="Y39" s="9" t="n">
        <v>9</v>
      </c>
      <c r="Z39" s="10" t="n">
        <v>0</v>
      </c>
      <c r="AA39" s="10" t="n">
        <v>1</v>
      </c>
      <c r="AB39" s="10" t="n">
        <v>0</v>
      </c>
      <c r="AC39" s="10" t="n">
        <v>10</v>
      </c>
      <c r="AD39" s="10" t="n">
        <v>7.571927619270345</v>
      </c>
      <c r="AE39" s="10">
        <f>AC39-AD39</f>
        <v/>
      </c>
      <c r="AF39" s="10" t="n">
        <v>16492</v>
      </c>
      <c r="AG39" s="10" t="n">
        <v>9648.091335349965</v>
      </c>
      <c r="AH39" s="11">
        <f>AF39-AG39</f>
        <v/>
      </c>
      <c r="AI39" s="9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7.571927619270345</v>
      </c>
      <c r="AO39" s="10">
        <f>AM39-AN39</f>
        <v/>
      </c>
      <c r="AP39" s="10" t="n">
        <v>0</v>
      </c>
      <c r="AQ39" s="10" t="n">
        <v>9648.091335349965</v>
      </c>
      <c r="AR39" s="11">
        <f>AP39-AQ39</f>
        <v/>
      </c>
      <c r="AS39" s="9" t="n">
        <v>6</v>
      </c>
      <c r="AT39" s="10" t="n">
        <v>0</v>
      </c>
      <c r="AU39" s="10" t="n">
        <v>0</v>
      </c>
      <c r="AV39" s="10" t="n">
        <v>0</v>
      </c>
      <c r="AW39" s="10" t="n">
        <v>6</v>
      </c>
      <c r="AX39" s="10" t="n">
        <v>6.276105004677267</v>
      </c>
      <c r="AY39" s="10">
        <f>AW39-AX39</f>
        <v/>
      </c>
      <c r="AZ39" s="10" t="n">
        <v>10727.5</v>
      </c>
      <c r="BA39" s="10" t="n">
        <v>8009.148503078233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IFERROR(BH39/31*31,0)</f>
        <v/>
      </c>
    </row>
    <row r="40">
      <c r="A40" s="8" t="n">
        <v>29</v>
      </c>
      <c r="B40" s="8" t="inlineStr">
        <is>
          <t>2026-03-21</t>
        </is>
      </c>
      <c r="C40" s="8" t="inlineStr">
        <is>
          <t>ПТ</t>
        </is>
      </c>
      <c r="D40" s="8" t="inlineStr">
        <is>
          <t>Рузгар Мария Дмитриевна</t>
        </is>
      </c>
      <c r="E40" s="9" t="n">
        <v>8</v>
      </c>
      <c r="F40" s="10" t="n">
        <v>0</v>
      </c>
      <c r="G40" s="10" t="n">
        <v>3</v>
      </c>
      <c r="H40" s="10" t="n">
        <v>0</v>
      </c>
      <c r="I40" s="10" t="n">
        <v>11</v>
      </c>
      <c r="J40" s="10" t="n">
        <v>4.860814721702526</v>
      </c>
      <c r="K40" s="10">
        <f>I40-J40</f>
        <v/>
      </c>
      <c r="L40" s="10" t="n">
        <v>13231</v>
      </c>
      <c r="M40" s="10" t="n">
        <v>4778.254646707224</v>
      </c>
      <c r="N40" s="11">
        <f>L40-M40</f>
        <v/>
      </c>
      <c r="O40" s="9" t="n">
        <v>9</v>
      </c>
      <c r="P40" s="10" t="n">
        <v>0</v>
      </c>
      <c r="Q40" s="10" t="n">
        <v>1</v>
      </c>
      <c r="R40" s="10" t="n">
        <v>0</v>
      </c>
      <c r="S40" s="10" t="n">
        <v>10</v>
      </c>
      <c r="T40" s="10" t="n">
        <v>7.349223865762394</v>
      </c>
      <c r="U40" s="10">
        <f>S40-T40</f>
        <v/>
      </c>
      <c r="V40" s="10" t="n">
        <v>15097.5</v>
      </c>
      <c r="W40" s="10" t="n">
        <v>7263.920959178035</v>
      </c>
      <c r="X40" s="11">
        <f>V40-W40</f>
        <v/>
      </c>
      <c r="Y40" s="9" t="n">
        <v>9</v>
      </c>
      <c r="Z40" s="10" t="n">
        <v>0</v>
      </c>
      <c r="AA40" s="10" t="n">
        <v>1</v>
      </c>
      <c r="AB40" s="10" t="n">
        <v>0</v>
      </c>
      <c r="AC40" s="10" t="n">
        <v>10</v>
      </c>
      <c r="AD40" s="10" t="n">
        <v>7.349223865762394</v>
      </c>
      <c r="AE40" s="10">
        <f>AC40-AD40</f>
        <v/>
      </c>
      <c r="AF40" s="10" t="n">
        <v>15216.25</v>
      </c>
      <c r="AG40" s="10" t="n">
        <v>7263.920959178035</v>
      </c>
      <c r="AH40" s="11">
        <f>AF40-AG40</f>
        <v/>
      </c>
      <c r="AI40" s="9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7.349223865762394</v>
      </c>
      <c r="AO40" s="10">
        <f>AM40-AN40</f>
        <v/>
      </c>
      <c r="AP40" s="10" t="n">
        <v>0</v>
      </c>
      <c r="AQ40" s="10" t="n">
        <v>7263.920959178035</v>
      </c>
      <c r="AR40" s="11">
        <f>AP40-AQ40</f>
        <v/>
      </c>
      <c r="AS40" s="9" t="n">
        <v>7</v>
      </c>
      <c r="AT40" s="10" t="n">
        <v>0</v>
      </c>
      <c r="AU40" s="10" t="n">
        <v>1</v>
      </c>
      <c r="AV40" s="10" t="n">
        <v>0</v>
      </c>
      <c r="AW40" s="10" t="n">
        <v>8</v>
      </c>
      <c r="AX40" s="10" t="n">
        <v>6.091513681010289</v>
      </c>
      <c r="AY40" s="10">
        <f>AW40-AX40</f>
        <v/>
      </c>
      <c r="AZ40" s="10" t="n">
        <v>11101</v>
      </c>
      <c r="BA40" s="10" t="n">
        <v>6029.982475758669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IFERROR(BH40/31*31,0)</f>
        <v/>
      </c>
    </row>
    <row r="41">
      <c r="A41" s="8" t="n">
        <v>30</v>
      </c>
      <c r="B41" s="8" t="inlineStr"/>
      <c r="C41" s="8" t="inlineStr">
        <is>
          <t>Вне плана</t>
        </is>
      </c>
      <c r="D41" s="8" t="inlineStr">
        <is>
          <t>Чепчугова Екатерина Александровна</t>
        </is>
      </c>
      <c r="E41" s="9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>
        <f>I41-J41</f>
        <v/>
      </c>
      <c r="L41" s="10" t="n">
        <v>0</v>
      </c>
      <c r="M41" s="10" t="n">
        <v>0</v>
      </c>
      <c r="N41" s="11">
        <f>L41-M41</f>
        <v/>
      </c>
      <c r="O41" s="9" t="n">
        <v>13</v>
      </c>
      <c r="P41" s="10" t="n">
        <v>0</v>
      </c>
      <c r="Q41" s="10" t="n">
        <v>0</v>
      </c>
      <c r="R41" s="10" t="n">
        <v>0</v>
      </c>
      <c r="S41" s="10" t="n">
        <v>13</v>
      </c>
      <c r="T41" s="10" t="n">
        <v>0</v>
      </c>
      <c r="U41" s="10">
        <f>S41-T41</f>
        <v/>
      </c>
      <c r="V41" s="10" t="n">
        <v>34038.38</v>
      </c>
      <c r="W41" s="10" t="n">
        <v>0</v>
      </c>
      <c r="X41" s="11">
        <f>V41-W41</f>
        <v/>
      </c>
      <c r="Y41" s="9" t="n">
        <v>11</v>
      </c>
      <c r="Z41" s="10" t="n">
        <v>0</v>
      </c>
      <c r="AA41" s="10" t="n">
        <v>4</v>
      </c>
      <c r="AB41" s="10" t="n">
        <v>0</v>
      </c>
      <c r="AC41" s="10" t="n">
        <v>15</v>
      </c>
      <c r="AD41" s="10" t="n">
        <v>0</v>
      </c>
      <c r="AE41" s="10">
        <f>AC41-AD41</f>
        <v/>
      </c>
      <c r="AF41" s="10" t="n">
        <v>24438.25</v>
      </c>
      <c r="AG41" s="10" t="n">
        <v>0</v>
      </c>
      <c r="AH41" s="11">
        <f>AF41-AG41</f>
        <v/>
      </c>
      <c r="AI41" s="9" t="n">
        <v>6</v>
      </c>
      <c r="AJ41" s="10" t="n">
        <v>0</v>
      </c>
      <c r="AK41" s="10" t="n">
        <v>1</v>
      </c>
      <c r="AL41" s="10" t="n">
        <v>0</v>
      </c>
      <c r="AM41" s="10" t="n">
        <v>7</v>
      </c>
      <c r="AN41" s="10" t="n">
        <v>0</v>
      </c>
      <c r="AO41" s="10">
        <f>AM41-AN41</f>
        <v/>
      </c>
      <c r="AP41" s="10" t="n">
        <v>12183.12</v>
      </c>
      <c r="AQ41" s="10" t="n">
        <v>0</v>
      </c>
      <c r="AR41" s="11">
        <f>AP41-AQ41</f>
        <v/>
      </c>
      <c r="AS41" s="9" t="n">
        <v>5</v>
      </c>
      <c r="AT41" s="10" t="n">
        <v>0</v>
      </c>
      <c r="AU41" s="10" t="n">
        <v>2</v>
      </c>
      <c r="AV41" s="10" t="n">
        <v>0</v>
      </c>
      <c r="AW41" s="10" t="n">
        <v>7</v>
      </c>
      <c r="AX41" s="10" t="n">
        <v>0</v>
      </c>
      <c r="AY41" s="10">
        <f>AW41-AX41</f>
        <v/>
      </c>
      <c r="AZ41" s="10" t="n">
        <v>10878.13</v>
      </c>
      <c r="BA41" s="10" t="n">
        <v>0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IFERROR(BH41/31*31,0)</f>
        <v/>
      </c>
    </row>
    <row r="42">
      <c r="A42" s="8" t="n">
        <v>31</v>
      </c>
      <c r="B42" s="8" t="inlineStr">
        <is>
          <t>2026-03-21</t>
        </is>
      </c>
      <c r="C42" s="8" t="inlineStr">
        <is>
          <t>ПТ</t>
        </is>
      </c>
      <c r="D42" s="8" t="inlineStr">
        <is>
          <t>Шефер Александра Вячеславовна</t>
        </is>
      </c>
      <c r="E42" s="9" t="n">
        <v>7</v>
      </c>
      <c r="F42" s="10" t="n">
        <v>0</v>
      </c>
      <c r="G42" s="10" t="n">
        <v>0</v>
      </c>
      <c r="H42" s="10" t="n">
        <v>0</v>
      </c>
      <c r="I42" s="10" t="n">
        <v>7</v>
      </c>
      <c r="J42" s="10" t="n">
        <v>12.07838809635173</v>
      </c>
      <c r="K42" s="10">
        <f>I42-J42</f>
        <v/>
      </c>
      <c r="L42" s="10" t="n">
        <v>11646.83</v>
      </c>
      <c r="M42" s="10" t="n">
        <v>18409.47189038121</v>
      </c>
      <c r="N42" s="11">
        <f>L42-M42</f>
        <v/>
      </c>
      <c r="O42" s="9" t="n">
        <v>10</v>
      </c>
      <c r="P42" s="10" t="n">
        <v>0</v>
      </c>
      <c r="Q42" s="10" t="n">
        <v>1</v>
      </c>
      <c r="R42" s="10" t="n">
        <v>0</v>
      </c>
      <c r="S42" s="10" t="n">
        <v>11</v>
      </c>
      <c r="T42" s="10" t="n">
        <v>18.26170778765201</v>
      </c>
      <c r="U42" s="10">
        <f>S42-T42</f>
        <v/>
      </c>
      <c r="V42" s="10" t="n">
        <v>16653</v>
      </c>
      <c r="W42" s="10" t="n">
        <v>27986.14946235464</v>
      </c>
      <c r="X42" s="11">
        <f>V42-W42</f>
        <v/>
      </c>
      <c r="Y42" s="9" t="n">
        <v>6</v>
      </c>
      <c r="Z42" s="10" t="n">
        <v>0</v>
      </c>
      <c r="AA42" s="10" t="n">
        <v>0</v>
      </c>
      <c r="AB42" s="10" t="n">
        <v>0</v>
      </c>
      <c r="AC42" s="10" t="n">
        <v>6</v>
      </c>
      <c r="AD42" s="10" t="n">
        <v>18.26170778765201</v>
      </c>
      <c r="AE42" s="10">
        <f>AC42-AD42</f>
        <v/>
      </c>
      <c r="AF42" s="10" t="n">
        <v>8555.66</v>
      </c>
      <c r="AG42" s="10" t="n">
        <v>27986.14946235464</v>
      </c>
      <c r="AH42" s="11">
        <f>AF42-AG42</f>
        <v/>
      </c>
      <c r="AI42" s="9" t="n">
        <v>9</v>
      </c>
      <c r="AJ42" s="10" t="n">
        <v>0</v>
      </c>
      <c r="AK42" s="10" t="n">
        <v>0</v>
      </c>
      <c r="AL42" s="10" t="n">
        <v>0</v>
      </c>
      <c r="AM42" s="10" t="n">
        <v>9</v>
      </c>
      <c r="AN42" s="10" t="n">
        <v>18.26170778765201</v>
      </c>
      <c r="AO42" s="10">
        <f>AM42-AN42</f>
        <v/>
      </c>
      <c r="AP42" s="10" t="n">
        <v>14995.83</v>
      </c>
      <c r="AQ42" s="10" t="n">
        <v>27986.14946235464</v>
      </c>
      <c r="AR42" s="11">
        <f>AP42-AQ42</f>
        <v/>
      </c>
      <c r="AS42" s="9" t="n">
        <v>9</v>
      </c>
      <c r="AT42" s="10" t="n">
        <v>0</v>
      </c>
      <c r="AU42" s="10" t="n">
        <v>2</v>
      </c>
      <c r="AV42" s="10" t="n">
        <v>0</v>
      </c>
      <c r="AW42" s="10" t="n">
        <v>11</v>
      </c>
      <c r="AX42" s="10" t="n">
        <v>15.13648854069223</v>
      </c>
      <c r="AY42" s="10">
        <f>AW42-AX42</f>
        <v/>
      </c>
      <c r="AZ42" s="10" t="n">
        <v>15467.5</v>
      </c>
      <c r="BA42" s="10" t="n">
        <v>23232.07972255487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IFERROR(BH42/31*31,0)</f>
        <v/>
      </c>
    </row>
    <row r="43">
      <c r="A43" s="7" t="n"/>
      <c r="B43" s="7" t="n"/>
      <c r="C43" s="7" t="n"/>
      <c r="D43" s="7" t="inlineStr">
        <is>
          <t>Итого ГРУППОВЫЕ ПРОГРАММЫ</t>
        </is>
      </c>
      <c r="E43" s="12">
        <f>SUM(E35:E42)</f>
        <v/>
      </c>
      <c r="F43" s="13">
        <f>SUM(F35:F42)</f>
        <v/>
      </c>
      <c r="G43" s="13">
        <f>SUM(G35:G42)</f>
        <v/>
      </c>
      <c r="H43" s="13">
        <f>SUM(H35:H42)</f>
        <v/>
      </c>
      <c r="I43" s="13">
        <f>SUM(I35:I42)</f>
        <v/>
      </c>
      <c r="J43" s="13">
        <f>SUM(J35:J42)</f>
        <v/>
      </c>
      <c r="K43" s="13">
        <f>SUM(K35:K42)</f>
        <v/>
      </c>
      <c r="L43" s="13">
        <f>SUM(L35:L42)</f>
        <v/>
      </c>
      <c r="M43" s="13">
        <f>SUM(M35:M42)</f>
        <v/>
      </c>
      <c r="N43" s="14">
        <f>SUM(N35:N42)</f>
        <v/>
      </c>
      <c r="O43" s="12">
        <f>SUM(O35:O42)</f>
        <v/>
      </c>
      <c r="P43" s="13">
        <f>SUM(P35:P42)</f>
        <v/>
      </c>
      <c r="Q43" s="13">
        <f>SUM(Q35:Q42)</f>
        <v/>
      </c>
      <c r="R43" s="13">
        <f>SUM(R35:R42)</f>
        <v/>
      </c>
      <c r="S43" s="13">
        <f>SUM(S35:S42)</f>
        <v/>
      </c>
      <c r="T43" s="13">
        <f>SUM(T35:T42)</f>
        <v/>
      </c>
      <c r="U43" s="13">
        <f>SUM(U35:U42)</f>
        <v/>
      </c>
      <c r="V43" s="13">
        <f>SUM(V35:V42)</f>
        <v/>
      </c>
      <c r="W43" s="13">
        <f>SUM(W35:W42)</f>
        <v/>
      </c>
      <c r="X43" s="14">
        <f>SUM(X35:X42)</f>
        <v/>
      </c>
      <c r="Y43" s="12">
        <f>SUM(Y35:Y42)</f>
        <v/>
      </c>
      <c r="Z43" s="13">
        <f>SUM(Z35:Z42)</f>
        <v/>
      </c>
      <c r="AA43" s="13">
        <f>SUM(AA35:AA42)</f>
        <v/>
      </c>
      <c r="AB43" s="13">
        <f>SUM(AB35:AB42)</f>
        <v/>
      </c>
      <c r="AC43" s="13">
        <f>SUM(AC35:AC42)</f>
        <v/>
      </c>
      <c r="AD43" s="13">
        <f>SUM(AD35:AD42)</f>
        <v/>
      </c>
      <c r="AE43" s="13">
        <f>SUM(AE35:AE42)</f>
        <v/>
      </c>
      <c r="AF43" s="13">
        <f>SUM(AF35:AF42)</f>
        <v/>
      </c>
      <c r="AG43" s="13">
        <f>SUM(AG35:AG42)</f>
        <v/>
      </c>
      <c r="AH43" s="14">
        <f>SUM(AH35:AH42)</f>
        <v/>
      </c>
      <c r="AI43" s="12">
        <f>SUM(AI35:AI42)</f>
        <v/>
      </c>
      <c r="AJ43" s="13">
        <f>SUM(AJ35:AJ42)</f>
        <v/>
      </c>
      <c r="AK43" s="13">
        <f>SUM(AK35:AK42)</f>
        <v/>
      </c>
      <c r="AL43" s="13">
        <f>SUM(AL35:AL42)</f>
        <v/>
      </c>
      <c r="AM43" s="13">
        <f>SUM(AM35:AM42)</f>
        <v/>
      </c>
      <c r="AN43" s="13">
        <f>SUM(AN35:AN42)</f>
        <v/>
      </c>
      <c r="AO43" s="13">
        <f>SUM(AO35:AO42)</f>
        <v/>
      </c>
      <c r="AP43" s="13">
        <f>SUM(AP35:AP42)</f>
        <v/>
      </c>
      <c r="AQ43" s="13">
        <f>SUM(AQ35:AQ42)</f>
        <v/>
      </c>
      <c r="AR43" s="14">
        <f>SUM(AR35:AR42)</f>
        <v/>
      </c>
      <c r="AS43" s="12">
        <f>SUM(AS35:AS42)</f>
        <v/>
      </c>
      <c r="AT43" s="13">
        <f>SUM(AT35:AT42)</f>
        <v/>
      </c>
      <c r="AU43" s="13">
        <f>SUM(AU35:AU42)</f>
        <v/>
      </c>
      <c r="AV43" s="13">
        <f>SUM(AV35:AV42)</f>
        <v/>
      </c>
      <c r="AW43" s="13">
        <f>SUM(AW35:AW42)</f>
        <v/>
      </c>
      <c r="AX43" s="13">
        <f>SUM(AX35:AX42)</f>
        <v/>
      </c>
      <c r="AY43" s="13">
        <f>SUM(AY35:AY42)</f>
        <v/>
      </c>
      <c r="AZ43" s="13">
        <f>SUM(AZ35:AZ42)</f>
        <v/>
      </c>
      <c r="BA43" s="13">
        <f>SUM(BA35:BA42)</f>
        <v/>
      </c>
      <c r="BB43" s="14">
        <f>SUM(BB35:BB42)</f>
        <v/>
      </c>
      <c r="BC43" s="7">
        <f>SUM(BC35:BC42)</f>
        <v/>
      </c>
      <c r="BD43" s="13">
        <f>SUM(BD35:BD42)</f>
        <v/>
      </c>
      <c r="BE43" s="13">
        <f>SUM(BE35:BE42)</f>
        <v/>
      </c>
      <c r="BF43" s="13">
        <f>BE43-BD43</f>
        <v/>
      </c>
      <c r="BG43" s="13">
        <f>SUM(BG35:BG42)</f>
        <v/>
      </c>
      <c r="BH43" s="13">
        <f>SUM(BH35:BH42)</f>
        <v/>
      </c>
      <c r="BI43" s="13">
        <f>BH43-BG43</f>
        <v/>
      </c>
      <c r="BJ43" s="13">
        <f>IFERROR(BH43/31*31,0)</f>
        <v/>
      </c>
    </row>
    <row r="45">
      <c r="A45" s="15" t="n"/>
      <c r="B45" s="15" t="n"/>
      <c r="C45" s="15" t="n"/>
      <c r="D45" s="15" t="inlineStr">
        <is>
          <t>Итого</t>
        </is>
      </c>
      <c r="E45" s="16">
        <f>SUM(E11,E32,E43)</f>
        <v/>
      </c>
      <c r="F45" s="17">
        <f>SUM(F11,F32,F43)</f>
        <v/>
      </c>
      <c r="G45" s="17">
        <f>SUM(G11,G32,G43)</f>
        <v/>
      </c>
      <c r="H45" s="17">
        <f>SUM(H11,H32,H43)</f>
        <v/>
      </c>
      <c r="I45" s="17">
        <f>SUM(I11,I32,I43)</f>
        <v/>
      </c>
      <c r="J45" s="17">
        <f>SUM(J11,J32,J43)</f>
        <v/>
      </c>
      <c r="K45" s="17">
        <f>SUM(K11,K32,K43)</f>
        <v/>
      </c>
      <c r="L45" s="17">
        <f>SUM(L11,L32,L43)</f>
        <v/>
      </c>
      <c r="M45" s="17">
        <f>SUM(M11,M32,M43)</f>
        <v/>
      </c>
      <c r="N45" s="18">
        <f>SUM(N11,N32,N43)</f>
        <v/>
      </c>
      <c r="O45" s="16">
        <f>SUM(O11,O32,O43)</f>
        <v/>
      </c>
      <c r="P45" s="17">
        <f>SUM(P11,P32,P43)</f>
        <v/>
      </c>
      <c r="Q45" s="17">
        <f>SUM(Q11,Q32,Q43)</f>
        <v/>
      </c>
      <c r="R45" s="17">
        <f>SUM(R11,R32,R43)</f>
        <v/>
      </c>
      <c r="S45" s="17">
        <f>SUM(S11,S32,S43)</f>
        <v/>
      </c>
      <c r="T45" s="17">
        <f>SUM(T11,T32,T43)</f>
        <v/>
      </c>
      <c r="U45" s="17">
        <f>SUM(U11,U32,U43)</f>
        <v/>
      </c>
      <c r="V45" s="17">
        <f>SUM(V11,V32,V43)</f>
        <v/>
      </c>
      <c r="W45" s="17">
        <f>SUM(W11,W32,W43)</f>
        <v/>
      </c>
      <c r="X45" s="18">
        <f>SUM(X11,X32,X43)</f>
        <v/>
      </c>
      <c r="Y45" s="16">
        <f>SUM(Y11,Y32,Y43)</f>
        <v/>
      </c>
      <c r="Z45" s="17">
        <f>SUM(Z11,Z32,Z43)</f>
        <v/>
      </c>
      <c r="AA45" s="17">
        <f>SUM(AA11,AA32,AA43)</f>
        <v/>
      </c>
      <c r="AB45" s="17">
        <f>SUM(AB11,AB32,AB43)</f>
        <v/>
      </c>
      <c r="AC45" s="17">
        <f>SUM(AC11,AC32,AC43)</f>
        <v/>
      </c>
      <c r="AD45" s="17">
        <f>SUM(AD11,AD32,AD43)</f>
        <v/>
      </c>
      <c r="AE45" s="17">
        <f>SUM(AE11,AE32,AE43)</f>
        <v/>
      </c>
      <c r="AF45" s="17">
        <f>SUM(AF11,AF32,AF43)</f>
        <v/>
      </c>
      <c r="AG45" s="17">
        <f>SUM(AG11,AG32,AG43)</f>
        <v/>
      </c>
      <c r="AH45" s="18">
        <f>SUM(AH11,AH32,AH43)</f>
        <v/>
      </c>
      <c r="AI45" s="16">
        <f>SUM(AI11,AI32,AI43)</f>
        <v/>
      </c>
      <c r="AJ45" s="17">
        <f>SUM(AJ11,AJ32,AJ43)</f>
        <v/>
      </c>
      <c r="AK45" s="17">
        <f>SUM(AK11,AK32,AK43)</f>
        <v/>
      </c>
      <c r="AL45" s="17">
        <f>SUM(AL11,AL32,AL43)</f>
        <v/>
      </c>
      <c r="AM45" s="17">
        <f>SUM(AM11,AM32,AM43)</f>
        <v/>
      </c>
      <c r="AN45" s="17">
        <f>SUM(AN11,AN32,AN43)</f>
        <v/>
      </c>
      <c r="AO45" s="17">
        <f>SUM(AO11,AO32,AO43)</f>
        <v/>
      </c>
      <c r="AP45" s="17">
        <f>SUM(AP11,AP32,AP43)</f>
        <v/>
      </c>
      <c r="AQ45" s="17">
        <f>SUM(AQ11,AQ32,AQ43)</f>
        <v/>
      </c>
      <c r="AR45" s="18">
        <f>SUM(AR11,AR32,AR43)</f>
        <v/>
      </c>
      <c r="AS45" s="16">
        <f>SUM(AS11,AS32,AS43)</f>
        <v/>
      </c>
      <c r="AT45" s="17">
        <f>SUM(AT11,AT32,AT43)</f>
        <v/>
      </c>
      <c r="AU45" s="17">
        <f>SUM(AU11,AU32,AU43)</f>
        <v/>
      </c>
      <c r="AV45" s="17">
        <f>SUM(AV11,AV32,AV43)</f>
        <v/>
      </c>
      <c r="AW45" s="17">
        <f>SUM(AW11,AW32,AW43)</f>
        <v/>
      </c>
      <c r="AX45" s="17">
        <f>SUM(AX11,AX32,AX43)</f>
        <v/>
      </c>
      <c r="AY45" s="17">
        <f>SUM(AY11,AY32,AY43)</f>
        <v/>
      </c>
      <c r="AZ45" s="17">
        <f>SUM(AZ11,AZ32,AZ43)</f>
        <v/>
      </c>
      <c r="BA45" s="17">
        <f>SUM(BA11,BA32,BA43)</f>
        <v/>
      </c>
      <c r="BB45" s="18">
        <f>SUM(BB11,BB32,BB43)</f>
        <v/>
      </c>
      <c r="BC45" s="16">
        <f>SUM(BC11,BC32,BC43)</f>
        <v/>
      </c>
      <c r="BD45" s="17">
        <f>SUM(BD11,BD32,BD43)</f>
        <v/>
      </c>
      <c r="BE45" s="17">
        <f>SUM(BE11,BE32,BE43)</f>
        <v/>
      </c>
      <c r="BF45" s="17">
        <f>BE45-BD45</f>
        <v/>
      </c>
      <c r="BG45" s="17">
        <f>SUM(BG11,BG32,BG43)</f>
        <v/>
      </c>
      <c r="BH45" s="17">
        <f>SUM(BH11,BH32,BH43)</f>
        <v/>
      </c>
      <c r="BI45" s="17">
        <f>BH45-BG45</f>
        <v/>
      </c>
      <c r="BJ45" s="17">
        <f>IFERROR(BH45/31*31,0)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31">
    <cfRule type="dataBar" priority="2">
      <dataBar showValue="1">
        <cfvo type="min"/>
        <cfvo type="max"/>
        <color rgb="00D8B4FE"/>
      </dataBar>
    </cfRule>
  </conditionalFormatting>
  <conditionalFormatting sqref="K35:K42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31">
    <cfRule type="dataBar" priority="5">
      <dataBar showValue="1">
        <cfvo type="min"/>
        <cfvo type="max"/>
        <color rgb="00D8B4FE"/>
      </dataBar>
    </cfRule>
  </conditionalFormatting>
  <conditionalFormatting sqref="N35:N42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31">
    <cfRule type="dataBar" priority="8">
      <dataBar showValue="1">
        <cfvo type="min"/>
        <cfvo type="max"/>
        <color rgb="00D8B4FE"/>
      </dataBar>
    </cfRule>
  </conditionalFormatting>
  <conditionalFormatting sqref="U35:U42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31">
    <cfRule type="dataBar" priority="11">
      <dataBar showValue="1">
        <cfvo type="min"/>
        <cfvo type="max"/>
        <color rgb="00D8B4FE"/>
      </dataBar>
    </cfRule>
  </conditionalFormatting>
  <conditionalFormatting sqref="X35:X42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31">
    <cfRule type="dataBar" priority="14">
      <dataBar showValue="1">
        <cfvo type="min"/>
        <cfvo type="max"/>
        <color rgb="00D8B4FE"/>
      </dataBar>
    </cfRule>
  </conditionalFormatting>
  <conditionalFormatting sqref="AE35:AE42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31">
    <cfRule type="dataBar" priority="17">
      <dataBar showValue="1">
        <cfvo type="min"/>
        <cfvo type="max"/>
        <color rgb="00D8B4FE"/>
      </dataBar>
    </cfRule>
  </conditionalFormatting>
  <conditionalFormatting sqref="AH35:AH42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31">
    <cfRule type="dataBar" priority="20">
      <dataBar showValue="1">
        <cfvo type="min"/>
        <cfvo type="max"/>
        <color rgb="00D8B4FE"/>
      </dataBar>
    </cfRule>
  </conditionalFormatting>
  <conditionalFormatting sqref="AO35:AO42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31">
    <cfRule type="dataBar" priority="23">
      <dataBar showValue="1">
        <cfvo type="min"/>
        <cfvo type="max"/>
        <color rgb="00D8B4FE"/>
      </dataBar>
    </cfRule>
  </conditionalFormatting>
  <conditionalFormatting sqref="AR35:AR42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31">
    <cfRule type="dataBar" priority="26">
      <dataBar showValue="1">
        <cfvo type="min"/>
        <cfvo type="max"/>
        <color rgb="00D8B4FE"/>
      </dataBar>
    </cfRule>
  </conditionalFormatting>
  <conditionalFormatting sqref="AY35:AY42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31">
    <cfRule type="dataBar" priority="29">
      <dataBar showValue="1">
        <cfvo type="min"/>
        <cfvo type="max"/>
        <color rgb="00D8B4FE"/>
      </dataBar>
    </cfRule>
  </conditionalFormatting>
  <conditionalFormatting sqref="BB35:BB42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01.07.2026 — 31.07.2026</t>
        </is>
      </c>
    </row>
    <row r="3">
      <c r="A3" t="inlineStr">
        <is>
          <t>Дата контроля: 31.07.2026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2847212.419999999</v>
      </c>
    </row>
    <row r="7">
      <c r="A7" s="8" t="inlineStr">
        <is>
          <t>План суммы</t>
        </is>
      </c>
      <c r="B7" s="21" t="n">
        <v>2847100</v>
      </c>
    </row>
    <row r="8">
      <c r="A8" s="8" t="inlineStr">
        <is>
          <t>Выполнение суммы</t>
        </is>
      </c>
      <c r="B8" s="22" t="n">
        <v>1.000039485792561</v>
      </c>
    </row>
    <row r="9">
      <c r="A9" s="8" t="inlineStr">
        <is>
          <t>Факт тренировок</t>
        </is>
      </c>
      <c r="B9" s="21" t="n">
        <v>1810</v>
      </c>
    </row>
    <row r="10">
      <c r="A10" s="8" t="inlineStr">
        <is>
          <t>План тренировок</t>
        </is>
      </c>
      <c r="B10" s="21" t="n">
        <v>1824</v>
      </c>
    </row>
    <row r="11">
      <c r="A11" s="8" t="inlineStr">
        <is>
          <t>Выполнение тренировок</t>
        </is>
      </c>
      <c r="B11" s="22" t="n">
        <v>0.9923245614035088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555</v>
      </c>
      <c r="C17" s="10" t="n">
        <v>580</v>
      </c>
      <c r="D17" s="23" t="n">
        <v>1.045045045045045</v>
      </c>
      <c r="E17" s="10" t="n">
        <v>926500</v>
      </c>
      <c r="F17" s="10" t="n">
        <v>926458.13</v>
      </c>
      <c r="G17" s="23" t="n">
        <v>0.9999548084187804</v>
      </c>
      <c r="H17" s="10" t="n">
        <v>926458.13</v>
      </c>
      <c r="I17" s="10" t="n">
        <v>-41.86999999999534</v>
      </c>
    </row>
    <row r="18">
      <c r="A18" s="8" t="inlineStr">
        <is>
          <t>ТЗ</t>
        </is>
      </c>
      <c r="B18" s="10" t="n">
        <v>867</v>
      </c>
      <c r="C18" s="10" t="n">
        <v>876</v>
      </c>
      <c r="D18" s="23" t="n">
        <v>1.01038062283737</v>
      </c>
      <c r="E18" s="10" t="n">
        <v>1370200</v>
      </c>
      <c r="F18" s="10" t="n">
        <v>1367722.77</v>
      </c>
      <c r="G18" s="23" t="n">
        <v>0.9981920668515541</v>
      </c>
      <c r="H18" s="10" t="n">
        <v>1367722.77</v>
      </c>
      <c r="I18" s="10" t="n">
        <v>-2477.230000000447</v>
      </c>
    </row>
    <row r="19">
      <c r="A19" s="8" t="inlineStr">
        <is>
          <t>ГП</t>
        </is>
      </c>
      <c r="B19" s="10" t="n">
        <v>402</v>
      </c>
      <c r="C19" s="10" t="n">
        <v>354</v>
      </c>
      <c r="D19" s="23" t="n">
        <v>0.8805970149253731</v>
      </c>
      <c r="E19" s="10" t="n">
        <v>550400</v>
      </c>
      <c r="F19" s="10" t="n">
        <v>553031.52</v>
      </c>
      <c r="G19" s="23" t="n">
        <v>1.004781104651163</v>
      </c>
      <c r="H19" s="10" t="n">
        <v>553031.52</v>
      </c>
      <c r="I19" s="10" t="n">
        <v>2631.520000000019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Шипикова Екатерина Игоревна</t>
        </is>
      </c>
      <c r="C25" s="10" t="n">
        <v>18</v>
      </c>
      <c r="D25" s="10" t="n">
        <v>9</v>
      </c>
      <c r="E25" s="23" t="n">
        <v>0.5</v>
      </c>
      <c r="F25" s="10" t="n">
        <v>47200</v>
      </c>
      <c r="G25" s="10" t="n">
        <v>12537.5</v>
      </c>
      <c r="H25" s="23" t="n">
        <v>0.265625</v>
      </c>
      <c r="I25" s="10" t="n">
        <v>12537.5</v>
      </c>
      <c r="J25" s="10" t="n">
        <v>-34662.5</v>
      </c>
    </row>
    <row r="26">
      <c r="A26" s="8" t="inlineStr">
        <is>
          <t>БАС</t>
        </is>
      </c>
      <c r="B26" s="8" t="inlineStr">
        <is>
          <t>Куликов Сергей Анатольевич</t>
        </is>
      </c>
      <c r="C26" s="10" t="n">
        <v>199</v>
      </c>
      <c r="D26" s="10" t="n">
        <v>145</v>
      </c>
      <c r="E26" s="23" t="n">
        <v>0.7286432160804021</v>
      </c>
      <c r="F26" s="10" t="n">
        <v>309100</v>
      </c>
      <c r="G26" s="10" t="n">
        <v>242909.5</v>
      </c>
      <c r="H26" s="23" t="n">
        <v>0.7858605629246198</v>
      </c>
      <c r="I26" s="10" t="n">
        <v>242909.5</v>
      </c>
      <c r="J26" s="10" t="n">
        <v>-66190.5</v>
      </c>
    </row>
    <row r="27">
      <c r="A27" s="8" t="inlineStr">
        <is>
          <t>БАС</t>
        </is>
      </c>
      <c r="B27" s="8" t="inlineStr">
        <is>
          <t>Чепчугов Александр Викторович</t>
        </is>
      </c>
      <c r="C27" s="10" t="n">
        <v>83</v>
      </c>
      <c r="D27" s="10" t="n">
        <v>125</v>
      </c>
      <c r="E27" s="23" t="n">
        <v>1.506024096385542</v>
      </c>
      <c r="F27" s="10" t="n">
        <v>168300</v>
      </c>
      <c r="G27" s="10" t="n">
        <v>185204.25</v>
      </c>
      <c r="H27" s="23" t="n">
        <v>1.100441176470588</v>
      </c>
      <c r="I27" s="10" t="n">
        <v>185204.25</v>
      </c>
      <c r="J27" s="10" t="n">
        <v>16904.25</v>
      </c>
    </row>
    <row r="28">
      <c r="A28" s="8" t="inlineStr">
        <is>
          <t>БАС</t>
        </is>
      </c>
      <c r="B28" s="8" t="inlineStr">
        <is>
          <t>Сафонов Евгений Игоревич</t>
        </is>
      </c>
      <c r="C28" s="10" t="n">
        <v>130</v>
      </c>
      <c r="D28" s="10" t="n">
        <v>146</v>
      </c>
      <c r="E28" s="23" t="n">
        <v>1.123076923076923</v>
      </c>
      <c r="F28" s="10" t="n">
        <v>191100</v>
      </c>
      <c r="G28" s="10" t="n">
        <v>219070.88</v>
      </c>
      <c r="H28" s="23" t="n">
        <v>1.146367765567766</v>
      </c>
      <c r="I28" s="10" t="n">
        <v>219070.88</v>
      </c>
      <c r="J28" s="10" t="n">
        <v>27970.88</v>
      </c>
    </row>
    <row r="29">
      <c r="A29" s="8" t="inlineStr">
        <is>
          <t>БАС</t>
        </is>
      </c>
      <c r="B29" s="8" t="inlineStr">
        <is>
          <t>Выродова Анастасия Александровна</t>
        </is>
      </c>
      <c r="C29" s="10" t="n">
        <v>125</v>
      </c>
      <c r="D29" s="10" t="n">
        <v>155</v>
      </c>
      <c r="E29" s="23" t="n">
        <v>1.24</v>
      </c>
      <c r="F29" s="10" t="n">
        <v>210800</v>
      </c>
      <c r="G29" s="10" t="n">
        <v>266736</v>
      </c>
      <c r="H29" s="23" t="n">
        <v>1.265351043643264</v>
      </c>
      <c r="I29" s="10" t="n">
        <v>266736</v>
      </c>
      <c r="J29" s="10" t="n">
        <v>55936</v>
      </c>
    </row>
    <row r="30">
      <c r="A30" s="8" t="inlineStr">
        <is>
          <t>ТЗ</t>
        </is>
      </c>
      <c r="B30" s="8" t="inlineStr">
        <is>
          <t>Бабакаев Артем Вячеславович</t>
        </is>
      </c>
      <c r="C30" s="10" t="n">
        <v>38</v>
      </c>
      <c r="D30" s="10" t="n">
        <v>0</v>
      </c>
      <c r="E30" s="23" t="n">
        <v>0</v>
      </c>
      <c r="F30" s="10" t="n">
        <v>82300</v>
      </c>
      <c r="G30" s="10" t="n">
        <v>0</v>
      </c>
      <c r="H30" s="23" t="n">
        <v>0</v>
      </c>
      <c r="I30" s="10" t="n">
        <v>0</v>
      </c>
      <c r="J30" s="10" t="n">
        <v>-82300</v>
      </c>
    </row>
    <row r="31">
      <c r="A31" s="8" t="inlineStr">
        <is>
          <t>ТЗ</t>
        </is>
      </c>
      <c r="B31" s="8" t="inlineStr">
        <is>
          <t>Воробьева Ольга Геннадьевна</t>
        </is>
      </c>
      <c r="C31" s="10" t="n">
        <v>0</v>
      </c>
      <c r="D31" s="10" t="n">
        <v>8</v>
      </c>
      <c r="E31" s="23" t="n">
        <v>0</v>
      </c>
      <c r="F31" s="10" t="n">
        <v>0</v>
      </c>
      <c r="G31" s="10" t="n">
        <v>7946.5</v>
      </c>
      <c r="H31" s="23" t="n">
        <v>0</v>
      </c>
      <c r="I31" s="10" t="n">
        <v>7946.499999999999</v>
      </c>
      <c r="J31" s="10" t="n">
        <v>7946.5</v>
      </c>
    </row>
    <row r="32">
      <c r="A32" s="8" t="inlineStr">
        <is>
          <t>ТЗ</t>
        </is>
      </c>
      <c r="B32" s="8" t="inlineStr">
        <is>
          <t>Корженко Илья Олегович</t>
        </is>
      </c>
      <c r="C32" s="10" t="n">
        <v>0</v>
      </c>
      <c r="D32" s="10" t="n">
        <v>5</v>
      </c>
      <c r="E32" s="23" t="n">
        <v>0</v>
      </c>
      <c r="F32" s="10" t="n">
        <v>0</v>
      </c>
      <c r="G32" s="10" t="n">
        <v>0</v>
      </c>
      <c r="H32" s="23" t="n">
        <v>0</v>
      </c>
      <c r="I32" s="10" t="n">
        <v>0</v>
      </c>
      <c r="J32" s="10" t="n">
        <v>0</v>
      </c>
    </row>
    <row r="33">
      <c r="A33" s="8" t="inlineStr">
        <is>
          <t>ТЗ</t>
        </is>
      </c>
      <c r="B33" s="8" t="inlineStr">
        <is>
          <t>Ларионов Александр Сергеевич</t>
        </is>
      </c>
      <c r="C33" s="10" t="n">
        <v>0</v>
      </c>
      <c r="D33" s="10" t="n">
        <v>20</v>
      </c>
      <c r="E33" s="23" t="n">
        <v>0</v>
      </c>
      <c r="F33" s="10" t="n">
        <v>0</v>
      </c>
      <c r="G33" s="10" t="n">
        <v>25112.5</v>
      </c>
      <c r="H33" s="23" t="n">
        <v>0</v>
      </c>
      <c r="I33" s="10" t="n">
        <v>25112.5</v>
      </c>
      <c r="J33" s="10" t="n">
        <v>25112.5</v>
      </c>
    </row>
    <row r="34">
      <c r="A34" s="8" t="inlineStr">
        <is>
          <t>ТЗ</t>
        </is>
      </c>
      <c r="B34" s="8" t="inlineStr">
        <is>
          <t>Рудакова Ксения Витальевна</t>
        </is>
      </c>
      <c r="C34" s="10" t="n">
        <v>86</v>
      </c>
      <c r="D34" s="10" t="n">
        <v>60</v>
      </c>
      <c r="E34" s="23" t="n">
        <v>0.6976744186046512</v>
      </c>
      <c r="F34" s="10" t="n">
        <v>156700</v>
      </c>
      <c r="G34" s="10" t="n">
        <v>99503</v>
      </c>
      <c r="H34" s="23" t="n">
        <v>0.6349904275686025</v>
      </c>
      <c r="I34" s="10" t="n">
        <v>99503</v>
      </c>
      <c r="J34" s="10" t="n">
        <v>-57197</v>
      </c>
    </row>
    <row r="35">
      <c r="A35" s="8" t="inlineStr">
        <is>
          <t>ТЗ</t>
        </is>
      </c>
      <c r="B35" s="8" t="inlineStr">
        <is>
          <t>Баязитова Алина Игоревна</t>
        </is>
      </c>
      <c r="C35" s="10" t="n">
        <v>86</v>
      </c>
      <c r="D35" s="10" t="n">
        <v>68</v>
      </c>
      <c r="E35" s="23" t="n">
        <v>0.7906976744186046</v>
      </c>
      <c r="F35" s="10" t="n">
        <v>128900</v>
      </c>
      <c r="G35" s="10" t="n">
        <v>101966.76</v>
      </c>
      <c r="H35" s="23" t="n">
        <v>0.7910532195500387</v>
      </c>
      <c r="I35" s="10" t="n">
        <v>101966.76</v>
      </c>
      <c r="J35" s="10" t="n">
        <v>-26933.24000000001</v>
      </c>
    </row>
    <row r="36">
      <c r="A36" s="8" t="inlineStr">
        <is>
          <t>ТЗ</t>
        </is>
      </c>
      <c r="B36" s="8" t="inlineStr">
        <is>
          <t>Ермолаев Кирилл Максимович</t>
        </is>
      </c>
      <c r="C36" s="10" t="n">
        <v>129</v>
      </c>
      <c r="D36" s="10" t="n">
        <v>96</v>
      </c>
      <c r="E36" s="23" t="n">
        <v>0.7441860465116279</v>
      </c>
      <c r="F36" s="10" t="n">
        <v>202300</v>
      </c>
      <c r="G36" s="10" t="n">
        <v>160989.51</v>
      </c>
      <c r="H36" s="23" t="n">
        <v>0.7957958971824025</v>
      </c>
      <c r="I36" s="10" t="n">
        <v>160989.51</v>
      </c>
      <c r="J36" s="10" t="n">
        <v>-41310.48999999996</v>
      </c>
    </row>
    <row r="37">
      <c r="A37" s="8" t="inlineStr">
        <is>
          <t>ТЗ</t>
        </is>
      </c>
      <c r="B37" s="8" t="inlineStr">
        <is>
          <t>Иванов Дмитрий Денисович</t>
        </is>
      </c>
      <c r="C37" s="10" t="n">
        <v>91</v>
      </c>
      <c r="D37" s="10" t="n">
        <v>73</v>
      </c>
      <c r="E37" s="23" t="n">
        <v>0.8021978021978022</v>
      </c>
      <c r="F37" s="10" t="n">
        <v>203500</v>
      </c>
      <c r="G37" s="10" t="n">
        <v>169533</v>
      </c>
      <c r="H37" s="23" t="n">
        <v>0.8330859950859951</v>
      </c>
      <c r="I37" s="10" t="n">
        <v>169533</v>
      </c>
      <c r="J37" s="10" t="n">
        <v>-33967</v>
      </c>
    </row>
    <row r="38">
      <c r="A38" s="8" t="inlineStr">
        <is>
          <t>ТЗ</t>
        </is>
      </c>
      <c r="B38" s="8" t="inlineStr">
        <is>
          <t>Попова Наталья Юрьевна</t>
        </is>
      </c>
      <c r="C38" s="10" t="n">
        <v>69</v>
      </c>
      <c r="D38" s="10" t="n">
        <v>53</v>
      </c>
      <c r="E38" s="23" t="n">
        <v>0.7681159420289855</v>
      </c>
      <c r="F38" s="10" t="n">
        <v>101600</v>
      </c>
      <c r="G38" s="10" t="n">
        <v>90494</v>
      </c>
      <c r="H38" s="23" t="n">
        <v>0.8906889763779527</v>
      </c>
      <c r="I38" s="10" t="n">
        <v>90494</v>
      </c>
      <c r="J38" s="10" t="n">
        <v>-11106</v>
      </c>
    </row>
    <row r="39">
      <c r="A39" s="8" t="inlineStr">
        <is>
          <t>ТЗ</t>
        </is>
      </c>
      <c r="B39" s="8" t="inlineStr">
        <is>
          <t>Иванова Мария Владимировна</t>
        </is>
      </c>
      <c r="C39" s="10" t="n">
        <v>134</v>
      </c>
      <c r="D39" s="10" t="n">
        <v>117</v>
      </c>
      <c r="E39" s="23" t="n">
        <v>0.8731343283582089</v>
      </c>
      <c r="F39" s="10" t="n">
        <v>202300</v>
      </c>
      <c r="G39" s="10" t="n">
        <v>182500.17</v>
      </c>
      <c r="H39" s="23" t="n">
        <v>0.9021263964409294</v>
      </c>
      <c r="I39" s="10" t="n">
        <v>182500.17</v>
      </c>
      <c r="J39" s="10" t="n">
        <v>-19799.82999999999</v>
      </c>
    </row>
    <row r="40">
      <c r="A40" s="8" t="inlineStr">
        <is>
          <t>ТЗ</t>
        </is>
      </c>
      <c r="B40" s="8" t="inlineStr">
        <is>
          <t>Зырянова Анастасия Васильевна</t>
        </is>
      </c>
      <c r="C40" s="10" t="n">
        <v>53</v>
      </c>
      <c r="D40" s="10" t="n">
        <v>55</v>
      </c>
      <c r="E40" s="23" t="n">
        <v>1.037735849056604</v>
      </c>
      <c r="F40" s="10" t="n">
        <v>76500</v>
      </c>
      <c r="G40" s="10" t="n">
        <v>84413.59</v>
      </c>
      <c r="H40" s="23" t="n">
        <v>1.103445620915033</v>
      </c>
      <c r="I40" s="10" t="n">
        <v>84413.59</v>
      </c>
      <c r="J40" s="10" t="n">
        <v>7913.589999999997</v>
      </c>
    </row>
    <row r="41">
      <c r="A41" s="8" t="inlineStr">
        <is>
          <t>ТЗ</t>
        </is>
      </c>
      <c r="B41" s="8" t="inlineStr">
        <is>
          <t>Бурылова Алена Сергеевна</t>
        </is>
      </c>
      <c r="C41" s="10" t="n">
        <v>58</v>
      </c>
      <c r="D41" s="10" t="n">
        <v>53</v>
      </c>
      <c r="E41" s="23" t="n">
        <v>0.9137931034482759</v>
      </c>
      <c r="F41" s="10" t="n">
        <v>72800</v>
      </c>
      <c r="G41" s="10" t="n">
        <v>81145.25</v>
      </c>
      <c r="H41" s="23" t="n">
        <v>1.114632554945055</v>
      </c>
      <c r="I41" s="10" t="n">
        <v>81145.25</v>
      </c>
      <c r="J41" s="10" t="n">
        <v>8345.25</v>
      </c>
    </row>
    <row r="42">
      <c r="A42" s="8" t="inlineStr">
        <is>
          <t>ТЗ</t>
        </is>
      </c>
      <c r="B42" s="8" t="inlineStr">
        <is>
          <t>Свешникова Ирина Валерьевна</t>
        </is>
      </c>
      <c r="C42" s="10" t="n">
        <v>56</v>
      </c>
      <c r="D42" s="10" t="n">
        <v>77</v>
      </c>
      <c r="E42" s="23" t="n">
        <v>1.375</v>
      </c>
      <c r="F42" s="10" t="n">
        <v>85000</v>
      </c>
      <c r="G42" s="10" t="n">
        <v>114565.75</v>
      </c>
      <c r="H42" s="23" t="n">
        <v>1.347832352941176</v>
      </c>
      <c r="I42" s="10" t="n">
        <v>114565.75</v>
      </c>
      <c r="J42" s="10" t="n">
        <v>29565.75</v>
      </c>
    </row>
    <row r="43">
      <c r="A43" s="8" t="inlineStr">
        <is>
          <t>ТЗ</t>
        </is>
      </c>
      <c r="B43" s="8" t="inlineStr">
        <is>
          <t>Бакина Татьяна Альбертовна</t>
        </is>
      </c>
      <c r="C43" s="10" t="n">
        <v>20</v>
      </c>
      <c r="D43" s="10" t="n">
        <v>46</v>
      </c>
      <c r="E43" s="23" t="n">
        <v>2.3</v>
      </c>
      <c r="F43" s="10" t="n">
        <v>28100</v>
      </c>
      <c r="G43" s="10" t="n">
        <v>68150.49000000001</v>
      </c>
      <c r="H43" s="23" t="n">
        <v>2.425284341637011</v>
      </c>
      <c r="I43" s="10" t="n">
        <v>68150.49000000001</v>
      </c>
      <c r="J43" s="10" t="n">
        <v>40050.49000000001</v>
      </c>
    </row>
    <row r="44">
      <c r="A44" s="8" t="inlineStr">
        <is>
          <t>ТЗ</t>
        </is>
      </c>
      <c r="B44" s="8" t="inlineStr">
        <is>
          <t>Поскотина Екатерина Андреевна</t>
        </is>
      </c>
      <c r="C44" s="10" t="n">
        <v>25</v>
      </c>
      <c r="D44" s="10" t="n">
        <v>64</v>
      </c>
      <c r="E44" s="23" t="n">
        <v>2.56</v>
      </c>
      <c r="F44" s="10" t="n">
        <v>18600</v>
      </c>
      <c r="G44" s="10" t="n">
        <v>88691</v>
      </c>
      <c r="H44" s="23" t="n">
        <v>4.768333333333334</v>
      </c>
      <c r="I44" s="10" t="n">
        <v>88691</v>
      </c>
      <c r="J44" s="10" t="n">
        <v>70091</v>
      </c>
    </row>
    <row r="45">
      <c r="A45" s="8" t="inlineStr">
        <is>
          <t>ТЗ</t>
        </is>
      </c>
      <c r="B45" s="8" t="inlineStr">
        <is>
          <t>Винокуров Иван Владимирович</t>
        </is>
      </c>
      <c r="C45" s="10" t="n">
        <v>11</v>
      </c>
      <c r="D45" s="10" t="n">
        <v>27</v>
      </c>
      <c r="E45" s="23" t="n">
        <v>2.454545454545455</v>
      </c>
      <c r="F45" s="10" t="n">
        <v>8000</v>
      </c>
      <c r="G45" s="10" t="n">
        <v>41181</v>
      </c>
      <c r="H45" s="23" t="n">
        <v>5.147625</v>
      </c>
      <c r="I45" s="10" t="n">
        <v>41181</v>
      </c>
      <c r="J45" s="10" t="n">
        <v>33181</v>
      </c>
    </row>
    <row r="46">
      <c r="A46" s="8" t="inlineStr">
        <is>
          <t>ТЗ</t>
        </is>
      </c>
      <c r="B46" s="8" t="inlineStr">
        <is>
          <t>Унру Юлия Сергеевна</t>
        </is>
      </c>
      <c r="C46" s="10" t="n">
        <v>6</v>
      </c>
      <c r="D46" s="10" t="n">
        <v>27</v>
      </c>
      <c r="E46" s="23" t="n">
        <v>4.5</v>
      </c>
      <c r="F46" s="10" t="n">
        <v>2600</v>
      </c>
      <c r="G46" s="10" t="n">
        <v>35881.5</v>
      </c>
      <c r="H46" s="23" t="n">
        <v>13.80057692307692</v>
      </c>
      <c r="I46" s="10" t="n">
        <v>35881.5</v>
      </c>
      <c r="J46" s="10" t="n">
        <v>33281.5</v>
      </c>
    </row>
    <row r="47">
      <c r="A47" s="8" t="inlineStr">
        <is>
          <t>ТЗ</t>
        </is>
      </c>
      <c r="B47" s="8" t="inlineStr">
        <is>
          <t>Денисова Дарья Игоревна</t>
        </is>
      </c>
      <c r="C47" s="10" t="n">
        <v>5</v>
      </c>
      <c r="D47" s="10" t="n">
        <v>27</v>
      </c>
      <c r="E47" s="23" t="n">
        <v>5.4</v>
      </c>
      <c r="F47" s="10" t="n">
        <v>1000</v>
      </c>
      <c r="G47" s="10" t="n">
        <v>15648.75</v>
      </c>
      <c r="H47" s="23" t="n">
        <v>15.64875</v>
      </c>
      <c r="I47" s="10" t="n">
        <v>15648.75</v>
      </c>
      <c r="J47" s="10" t="n">
        <v>14648.75</v>
      </c>
    </row>
    <row r="48">
      <c r="A48" s="8" t="inlineStr">
        <is>
          <t>ГП</t>
        </is>
      </c>
      <c r="B48" s="8" t="inlineStr">
        <is>
          <t>Панова Анастасия Анатольевна</t>
        </is>
      </c>
      <c r="C48" s="10" t="n">
        <v>20</v>
      </c>
      <c r="D48" s="10" t="n">
        <v>0</v>
      </c>
      <c r="E48" s="23" t="n">
        <v>0</v>
      </c>
      <c r="F48" s="10" t="n">
        <v>29900</v>
      </c>
      <c r="G48" s="10" t="n">
        <v>0</v>
      </c>
      <c r="H48" s="23" t="n">
        <v>0</v>
      </c>
      <c r="I48" s="10" t="n">
        <v>0</v>
      </c>
      <c r="J48" s="10" t="n">
        <v>-29900</v>
      </c>
    </row>
    <row r="49">
      <c r="A49" s="8" t="inlineStr">
        <is>
          <t>ГП</t>
        </is>
      </c>
      <c r="B49" s="8" t="inlineStr">
        <is>
          <t>Чепчугова Екатерина Александровна</t>
        </is>
      </c>
      <c r="C49" s="10" t="n">
        <v>0</v>
      </c>
      <c r="D49" s="10" t="n">
        <v>42</v>
      </c>
      <c r="E49" s="23" t="n">
        <v>0</v>
      </c>
      <c r="F49" s="10" t="n">
        <v>0</v>
      </c>
      <c r="G49" s="10" t="n">
        <v>81537.88</v>
      </c>
      <c r="H49" s="23" t="n">
        <v>0</v>
      </c>
      <c r="I49" s="10" t="n">
        <v>81537.88</v>
      </c>
      <c r="J49" s="10" t="n">
        <v>81537.88</v>
      </c>
    </row>
    <row r="50">
      <c r="A50" s="8" t="inlineStr">
        <is>
          <t>ГП</t>
        </is>
      </c>
      <c r="B50" s="8" t="inlineStr">
        <is>
          <t>Шефер Александра Вячеславовна</t>
        </is>
      </c>
      <c r="C50" s="10" t="n">
        <v>82</v>
      </c>
      <c r="D50" s="10" t="n">
        <v>44</v>
      </c>
      <c r="E50" s="23" t="n">
        <v>0.5365853658536586</v>
      </c>
      <c r="F50" s="10" t="n">
        <v>125600</v>
      </c>
      <c r="G50" s="10" t="n">
        <v>67318.82000000001</v>
      </c>
      <c r="H50" s="23" t="n">
        <v>0.5359778662420382</v>
      </c>
      <c r="I50" s="10" t="n">
        <v>67318.82000000001</v>
      </c>
      <c r="J50" s="10" t="n">
        <v>-58281.17999999999</v>
      </c>
    </row>
    <row r="51">
      <c r="A51" s="8" t="inlineStr">
        <is>
          <t>ГП</t>
        </is>
      </c>
      <c r="B51" s="8" t="inlineStr">
        <is>
          <t>Колдунова Елена Владимировна</t>
        </is>
      </c>
      <c r="C51" s="10" t="n">
        <v>138</v>
      </c>
      <c r="D51" s="10" t="n">
        <v>114</v>
      </c>
      <c r="E51" s="23" t="n">
        <v>0.8260869565217391</v>
      </c>
      <c r="F51" s="10" t="n">
        <v>193600</v>
      </c>
      <c r="G51" s="10" t="n">
        <v>169863.07</v>
      </c>
      <c r="H51" s="23" t="n">
        <v>0.8773918904958676</v>
      </c>
      <c r="I51" s="10" t="n">
        <v>169863.07</v>
      </c>
      <c r="J51" s="10" t="n">
        <v>-23736.93000000002</v>
      </c>
    </row>
    <row r="52">
      <c r="A52" s="8" t="inlineStr">
        <is>
          <t>ГП</t>
        </is>
      </c>
      <c r="B52" s="8" t="inlineStr">
        <is>
          <t>Нигамедзянова Милена Маратовна</t>
        </is>
      </c>
      <c r="C52" s="10" t="n">
        <v>67</v>
      </c>
      <c r="D52" s="10" t="n">
        <v>52</v>
      </c>
      <c r="E52" s="23" t="n">
        <v>0.7761194029850746</v>
      </c>
      <c r="F52" s="10" t="n">
        <v>89700</v>
      </c>
      <c r="G52" s="10" t="n">
        <v>85032.5</v>
      </c>
      <c r="H52" s="23" t="n">
        <v>0.9479654403567447</v>
      </c>
      <c r="I52" s="10" t="n">
        <v>85032.5</v>
      </c>
      <c r="J52" s="10" t="n">
        <v>-4667.5</v>
      </c>
    </row>
    <row r="53">
      <c r="A53" s="8" t="inlineStr">
        <is>
          <t>ГП</t>
        </is>
      </c>
      <c r="B53" s="8" t="inlineStr">
        <is>
          <t>Попова Елизавета Андреевна</t>
        </is>
      </c>
      <c r="C53" s="10" t="n">
        <v>34</v>
      </c>
      <c r="D53" s="10" t="n">
        <v>29</v>
      </c>
      <c r="E53" s="23" t="n">
        <v>0.8529411764705882</v>
      </c>
      <c r="F53" s="10" t="n">
        <v>43300</v>
      </c>
      <c r="G53" s="10" t="n">
        <v>46531.5</v>
      </c>
      <c r="H53" s="23" t="n">
        <v>1.074630484988453</v>
      </c>
      <c r="I53" s="10" t="n">
        <v>46531.5</v>
      </c>
      <c r="J53" s="10" t="n">
        <v>3231.5</v>
      </c>
    </row>
    <row r="54">
      <c r="A54" s="8" t="inlineStr">
        <is>
          <t>ГП</t>
        </is>
      </c>
      <c r="B54" s="8" t="inlineStr">
        <is>
          <t>Гудаева Василиса Владимировна</t>
        </is>
      </c>
      <c r="C54" s="10" t="n">
        <v>28</v>
      </c>
      <c r="D54" s="10" t="n">
        <v>34</v>
      </c>
      <c r="E54" s="23" t="n">
        <v>1.214285714285714</v>
      </c>
      <c r="F54" s="10" t="n">
        <v>35700</v>
      </c>
      <c r="G54" s="10" t="n">
        <v>48102</v>
      </c>
      <c r="H54" s="23" t="n">
        <v>1.347394957983193</v>
      </c>
      <c r="I54" s="10" t="n">
        <v>48102</v>
      </c>
      <c r="J54" s="10" t="n">
        <v>12402</v>
      </c>
    </row>
    <row r="55">
      <c r="A55" s="8" t="inlineStr">
        <is>
          <t>ГП</t>
        </is>
      </c>
      <c r="B55" s="8" t="inlineStr">
        <is>
          <t>Рузгар Мария Дмитриевна</t>
        </is>
      </c>
      <c r="C55" s="10" t="n">
        <v>33</v>
      </c>
      <c r="D55" s="10" t="n">
        <v>39</v>
      </c>
      <c r="E55" s="23" t="n">
        <v>1.181818181818182</v>
      </c>
      <c r="F55" s="10" t="n">
        <v>32600</v>
      </c>
      <c r="G55" s="10" t="n">
        <v>54645.75</v>
      </c>
      <c r="H55" s="23" t="n">
        <v>1.67625</v>
      </c>
      <c r="I55" s="10" t="n">
        <v>54645.75</v>
      </c>
      <c r="J55" s="10" t="n">
        <v>22045.75</v>
      </c>
    </row>
    <row r="59">
      <c r="A59" s="2" t="inlineStr">
        <is>
          <t>Дорожная карта по дням</t>
        </is>
      </c>
    </row>
    <row r="60">
      <c r="A60" s="20" t="inlineStr">
        <is>
          <t>День</t>
        </is>
      </c>
      <c r="B60" s="20" t="inlineStr">
        <is>
          <t>Дата</t>
        </is>
      </c>
      <c r="C60" s="20" t="inlineStr">
        <is>
          <t>План ₽ накоп.</t>
        </is>
      </c>
      <c r="D60" s="20" t="inlineStr">
        <is>
          <t>Факт ₽ день</t>
        </is>
      </c>
      <c r="E60" s="20" t="inlineStr">
        <is>
          <t>Факт ₽ накоп.</t>
        </is>
      </c>
      <c r="F60" s="20" t="inlineStr">
        <is>
          <t>% ₽</t>
        </is>
      </c>
      <c r="G60" s="20" t="inlineStr">
        <is>
          <t>План трен. накоп.</t>
        </is>
      </c>
      <c r="H60" s="20" t="inlineStr">
        <is>
          <t>Факт трен. день</t>
        </is>
      </c>
      <c r="I60" s="20" t="inlineStr">
        <is>
          <t>Факт трен. накоп.</t>
        </is>
      </c>
      <c r="J60" s="20" t="inlineStr">
        <is>
          <t>% трен.</t>
        </is>
      </c>
    </row>
    <row r="61">
      <c r="A61" s="8" t="n">
        <v>1</v>
      </c>
      <c r="B61" s="8" t="inlineStr">
        <is>
          <t>01.07.2026</t>
        </is>
      </c>
      <c r="C61" s="10" t="n">
        <v>115729.4807938025</v>
      </c>
      <c r="D61" s="10" t="n">
        <v>99916.63</v>
      </c>
      <c r="E61" s="10" t="n">
        <v>99916.63</v>
      </c>
      <c r="F61" s="23" t="n">
        <v>0.8633636763481507</v>
      </c>
      <c r="G61" s="10" t="n">
        <v>77.58185219831618</v>
      </c>
      <c r="H61" s="10" t="n">
        <v>64</v>
      </c>
      <c r="I61" s="10" t="n">
        <v>64</v>
      </c>
      <c r="J61" s="23" t="n">
        <v>0.8249351902091999</v>
      </c>
    </row>
    <row r="62">
      <c r="A62" s="8" t="n">
        <v>2</v>
      </c>
      <c r="B62" s="8" t="inlineStr">
        <is>
          <t>02.07.2026</t>
        </is>
      </c>
      <c r="C62" s="10" t="n">
        <v>217348.0852084755</v>
      </c>
      <c r="D62" s="10" t="n">
        <v>119531.28</v>
      </c>
      <c r="E62" s="10" t="n">
        <v>219447.91</v>
      </c>
      <c r="F62" s="23" t="n">
        <v>1.00966111474831</v>
      </c>
      <c r="G62" s="10" t="n">
        <v>143.4664405986904</v>
      </c>
      <c r="H62" s="10" t="n">
        <v>75</v>
      </c>
      <c r="I62" s="10" t="n">
        <v>139</v>
      </c>
      <c r="J62" s="23" t="n">
        <v>0.9688676976995334</v>
      </c>
    </row>
    <row r="63">
      <c r="A63" s="8" t="n">
        <v>3</v>
      </c>
      <c r="B63" s="8" t="inlineStr">
        <is>
          <t>03.07.2026</t>
        </is>
      </c>
      <c r="C63" s="10" t="n">
        <v>309540.5689722972</v>
      </c>
      <c r="D63" s="10" t="n">
        <v>106158.66</v>
      </c>
      <c r="E63" s="10" t="n">
        <v>325606.57</v>
      </c>
      <c r="F63" s="23" t="n">
        <v>1.051902731461157</v>
      </c>
      <c r="G63" s="10" t="n">
        <v>199.1534144059869</v>
      </c>
      <c r="H63" s="10" t="n">
        <v>62</v>
      </c>
      <c r="I63" s="10" t="n">
        <v>201</v>
      </c>
      <c r="J63" s="23" t="n">
        <v>1.009272176424998</v>
      </c>
    </row>
    <row r="64">
      <c r="A64" s="8" t="n">
        <v>4</v>
      </c>
      <c r="B64" s="8" t="inlineStr">
        <is>
          <t>04.07.2026</t>
        </is>
      </c>
      <c r="C64" s="10" t="n">
        <v>367203.3886348883</v>
      </c>
      <c r="D64" s="10" t="n">
        <v>46440.09</v>
      </c>
      <c r="E64" s="10" t="n">
        <v>372046.66</v>
      </c>
      <c r="F64" s="23" t="n">
        <v>1.013189615115255</v>
      </c>
      <c r="G64" s="10" t="n">
        <v>237.5044434050514</v>
      </c>
      <c r="H64" s="10" t="n">
        <v>31</v>
      </c>
      <c r="I64" s="10" t="n">
        <v>232</v>
      </c>
      <c r="J64" s="23" t="n">
        <v>0.9768238297939382</v>
      </c>
    </row>
    <row r="65">
      <c r="A65" s="8" t="n">
        <v>5</v>
      </c>
      <c r="B65" s="8" t="inlineStr">
        <is>
          <t>05.07.2026</t>
        </is>
      </c>
      <c r="C65" s="10" t="n">
        <v>417305.7915533785</v>
      </c>
      <c r="D65" s="10" t="n">
        <v>22087.25</v>
      </c>
      <c r="E65" s="10" t="n">
        <v>394133.91</v>
      </c>
      <c r="F65" s="23" t="n">
        <v>0.9444726576472293</v>
      </c>
      <c r="G65" s="10" t="n">
        <v>268.6704864359214</v>
      </c>
      <c r="H65" s="10" t="n">
        <v>14</v>
      </c>
      <c r="I65" s="10" t="n">
        <v>246</v>
      </c>
      <c r="J65" s="23" t="n">
        <v>0.9156197365156876</v>
      </c>
    </row>
    <row r="66">
      <c r="A66" s="8" t="n">
        <v>6</v>
      </c>
      <c r="B66" s="8" t="inlineStr">
        <is>
          <t>06.07.2026</t>
        </is>
      </c>
      <c r="C66" s="10" t="n">
        <v>530123.5116820014</v>
      </c>
      <c r="D66" s="10" t="n">
        <v>119929.43</v>
      </c>
      <c r="E66" s="10" t="n">
        <v>514063.34</v>
      </c>
      <c r="F66" s="23" t="n">
        <v>0.9697048492887159</v>
      </c>
      <c r="G66" s="10" t="n">
        <v>340.2404115996258</v>
      </c>
      <c r="H66" s="10" t="n">
        <v>75</v>
      </c>
      <c r="I66" s="10" t="n">
        <v>321</v>
      </c>
      <c r="J66" s="23" t="n">
        <v>0.9434505398427898</v>
      </c>
    </row>
    <row r="67">
      <c r="A67" s="8" t="n">
        <v>7</v>
      </c>
      <c r="B67" s="8" t="inlineStr">
        <is>
          <t>07.07.2026</t>
        </is>
      </c>
      <c r="C67" s="10" t="n">
        <v>634389.8577569259</v>
      </c>
      <c r="D67" s="10" t="n">
        <v>99783.42</v>
      </c>
      <c r="E67" s="10" t="n">
        <v>613846.76</v>
      </c>
      <c r="F67" s="23" t="n">
        <v>0.9676175501456438</v>
      </c>
      <c r="G67" s="10" t="n">
        <v>406.2116463985033</v>
      </c>
      <c r="H67" s="10" t="n">
        <v>61</v>
      </c>
      <c r="I67" s="10" t="n">
        <v>382</v>
      </c>
      <c r="J67" s="23" t="n">
        <v>0.9403964740716689</v>
      </c>
    </row>
    <row r="68">
      <c r="A68" s="8" t="n">
        <v>8</v>
      </c>
      <c r="B68" s="8" t="inlineStr">
        <is>
          <t>08.07.2026</t>
        </is>
      </c>
      <c r="C68" s="10" t="n">
        <v>750119.3385507283</v>
      </c>
      <c r="D68" s="10" t="n">
        <v>133894.25</v>
      </c>
      <c r="E68" s="10" t="n">
        <v>747741.01</v>
      </c>
      <c r="F68" s="23" t="n">
        <v>0.9968293997654782</v>
      </c>
      <c r="G68" s="10" t="n">
        <v>483.7934985968195</v>
      </c>
      <c r="H68" s="10" t="n">
        <v>85</v>
      </c>
      <c r="I68" s="10" t="n">
        <v>467</v>
      </c>
      <c r="J68" s="23" t="n">
        <v>0.9652878787219613</v>
      </c>
    </row>
    <row r="69">
      <c r="A69" s="8" t="n">
        <v>9</v>
      </c>
      <c r="B69" s="8" t="inlineStr">
        <is>
          <t>09.07.2026</t>
        </is>
      </c>
      <c r="C69" s="10" t="n">
        <v>851737.9429654013</v>
      </c>
      <c r="D69" s="10" t="n">
        <v>156395.07</v>
      </c>
      <c r="E69" s="10" t="n">
        <v>904136.0800000001</v>
      </c>
      <c r="F69" s="23" t="n">
        <v>1.061519082796957</v>
      </c>
      <c r="G69" s="10" t="n">
        <v>549.6780869971936</v>
      </c>
      <c r="H69" s="10" t="n">
        <v>94</v>
      </c>
      <c r="I69" s="10" t="n">
        <v>561</v>
      </c>
      <c r="J69" s="23" t="n">
        <v>1.020597351924026</v>
      </c>
    </row>
    <row r="70">
      <c r="A70" s="8" t="n">
        <v>10</v>
      </c>
      <c r="B70" s="8" t="inlineStr">
        <is>
          <t>10.07.2026</t>
        </is>
      </c>
      <c r="C70" s="10" t="n">
        <v>943930.4267292231</v>
      </c>
      <c r="D70" s="10" t="n">
        <v>79710.78999999999</v>
      </c>
      <c r="E70" s="10" t="n">
        <v>983846.8700000001</v>
      </c>
      <c r="F70" s="23" t="n">
        <v>1.042287484480281</v>
      </c>
      <c r="G70" s="10" t="n">
        <v>605.3650608044902</v>
      </c>
      <c r="H70" s="10" t="n">
        <v>51</v>
      </c>
      <c r="I70" s="10" t="n">
        <v>612</v>
      </c>
      <c r="J70" s="23" t="n">
        <v>1.010960228174868</v>
      </c>
    </row>
    <row r="71">
      <c r="A71" s="8" t="n">
        <v>11</v>
      </c>
      <c r="B71" s="8" t="inlineStr">
        <is>
          <t>11.07.2026</t>
        </is>
      </c>
      <c r="C71" s="10" t="n">
        <v>1001593.246391814</v>
      </c>
      <c r="D71" s="10" t="n">
        <v>57937.17</v>
      </c>
      <c r="E71" s="10" t="n">
        <v>1041784.04</v>
      </c>
      <c r="F71" s="23" t="n">
        <v>1.040126861630678</v>
      </c>
      <c r="G71" s="10" t="n">
        <v>643.7160898035547</v>
      </c>
      <c r="H71" s="10" t="n">
        <v>37</v>
      </c>
      <c r="I71" s="10" t="n">
        <v>649</v>
      </c>
      <c r="J71" s="23" t="n">
        <v>1.008208448227631</v>
      </c>
    </row>
    <row r="72">
      <c r="A72" s="8" t="n">
        <v>12</v>
      </c>
      <c r="B72" s="8" t="inlineStr">
        <is>
          <t>12.07.2026</t>
        </is>
      </c>
      <c r="C72" s="10" t="n">
        <v>1051695.649310304</v>
      </c>
      <c r="D72" s="10" t="n">
        <v>44961.55</v>
      </c>
      <c r="E72" s="10" t="n">
        <v>1086745.59</v>
      </c>
      <c r="F72" s="23" t="n">
        <v>1.033327075863327</v>
      </c>
      <c r="G72" s="10" t="n">
        <v>674.8821328344247</v>
      </c>
      <c r="H72" s="10" t="n">
        <v>29</v>
      </c>
      <c r="I72" s="10" t="n">
        <v>678</v>
      </c>
      <c r="J72" s="23" t="n">
        <v>1.004619869179942</v>
      </c>
    </row>
    <row r="73">
      <c r="A73" s="8" t="n">
        <v>13</v>
      </c>
      <c r="B73" s="8" t="inlineStr">
        <is>
          <t>13.07.2026</t>
        </is>
      </c>
      <c r="C73" s="10" t="n">
        <v>1164513.369438927</v>
      </c>
      <c r="D73" s="10" t="n">
        <v>104158.17</v>
      </c>
      <c r="E73" s="10" t="n">
        <v>1190903.76</v>
      </c>
      <c r="F73" s="23" t="n">
        <v>1.022662161941333</v>
      </c>
      <c r="G73" s="10" t="n">
        <v>746.4520579981291</v>
      </c>
      <c r="H73" s="10" t="n">
        <v>68</v>
      </c>
      <c r="I73" s="10" t="n">
        <v>746</v>
      </c>
      <c r="J73" s="23" t="n">
        <v>0.9993943911155641</v>
      </c>
    </row>
    <row r="74">
      <c r="A74" s="8" t="n">
        <v>14</v>
      </c>
      <c r="B74" s="8" t="inlineStr">
        <is>
          <t>14.07.2026</t>
        </is>
      </c>
      <c r="C74" s="10" t="n">
        <v>1268779.715513852</v>
      </c>
      <c r="D74" s="10" t="n">
        <v>121289.17</v>
      </c>
      <c r="E74" s="10" t="n">
        <v>1312192.93</v>
      </c>
      <c r="F74" s="23" t="n">
        <v>1.034216510522133</v>
      </c>
      <c r="G74" s="10" t="n">
        <v>812.4232927970065</v>
      </c>
      <c r="H74" s="10" t="n">
        <v>75</v>
      </c>
      <c r="I74" s="10" t="n">
        <v>821</v>
      </c>
      <c r="J74" s="23" t="n">
        <v>1.010556943995864</v>
      </c>
    </row>
    <row r="75">
      <c r="A75" s="8" t="n">
        <v>15</v>
      </c>
      <c r="B75" s="8" t="inlineStr">
        <is>
          <t>15.07.2026</t>
        </is>
      </c>
      <c r="C75" s="10" t="n">
        <v>1384509.196307654</v>
      </c>
      <c r="D75" s="10" t="n">
        <v>141125.11</v>
      </c>
      <c r="E75" s="10" t="n">
        <v>1453318.04</v>
      </c>
      <c r="F75" s="23" t="n">
        <v>1.049699087500359</v>
      </c>
      <c r="G75" s="10" t="n">
        <v>890.0051449953227</v>
      </c>
      <c r="H75" s="10" t="n">
        <v>96</v>
      </c>
      <c r="I75" s="10" t="n">
        <v>917</v>
      </c>
      <c r="J75" s="23" t="n">
        <v>1.030331122417072</v>
      </c>
    </row>
    <row r="76">
      <c r="A76" s="8" t="n">
        <v>16</v>
      </c>
      <c r="B76" s="8" t="inlineStr">
        <is>
          <t>16.07.2026</t>
        </is>
      </c>
      <c r="C76" s="10" t="n">
        <v>1486127.800722327</v>
      </c>
      <c r="D76" s="10" t="n">
        <v>127195.71</v>
      </c>
      <c r="E76" s="10" t="n">
        <v>1580513.75</v>
      </c>
      <c r="F76" s="23" t="n">
        <v>1.063511327378303</v>
      </c>
      <c r="G76" s="10" t="n">
        <v>955.8897333956968</v>
      </c>
      <c r="H76" s="10" t="n">
        <v>78</v>
      </c>
      <c r="I76" s="10" t="n">
        <v>995</v>
      </c>
      <c r="J76" s="23" t="n">
        <v>1.040915039923452</v>
      </c>
    </row>
    <row r="77">
      <c r="A77" s="8" t="n">
        <v>17</v>
      </c>
      <c r="B77" s="8" t="inlineStr">
        <is>
          <t>17.07.2026</t>
        </is>
      </c>
      <c r="C77" s="10" t="n">
        <v>1578320.284486149</v>
      </c>
      <c r="D77" s="10" t="n">
        <v>85888.2</v>
      </c>
      <c r="E77" s="10" t="n">
        <v>1666401.95</v>
      </c>
      <c r="F77" s="23" t="n">
        <v>1.055807218838683</v>
      </c>
      <c r="G77" s="10" t="n">
        <v>1011.576707202993</v>
      </c>
      <c r="H77" s="10" t="n">
        <v>57</v>
      </c>
      <c r="I77" s="10" t="n">
        <v>1052</v>
      </c>
      <c r="J77" s="23" t="n">
        <v>1.03996067970839</v>
      </c>
    </row>
    <row r="78">
      <c r="A78" s="8" t="n">
        <v>18</v>
      </c>
      <c r="B78" s="8" t="inlineStr">
        <is>
          <t>18.07.2026</t>
        </is>
      </c>
      <c r="C78" s="10" t="n">
        <v>1635983.10414874</v>
      </c>
      <c r="D78" s="10" t="n">
        <v>54707.75</v>
      </c>
      <c r="E78" s="10" t="n">
        <v>1721109.7</v>
      </c>
      <c r="F78" s="23" t="n">
        <v>1.052033908929368</v>
      </c>
      <c r="G78" s="10" t="n">
        <v>1049.927736202058</v>
      </c>
      <c r="H78" s="10" t="n">
        <v>36</v>
      </c>
      <c r="I78" s="10" t="n">
        <v>1088</v>
      </c>
      <c r="J78" s="23" t="n">
        <v>1.036261794488507</v>
      </c>
    </row>
    <row r="79">
      <c r="A79" s="8" t="n">
        <v>19</v>
      </c>
      <c r="B79" s="8" t="inlineStr">
        <is>
          <t>19.07.2026</t>
        </is>
      </c>
      <c r="C79" s="10" t="n">
        <v>1686085.50706723</v>
      </c>
      <c r="D79" s="10" t="n">
        <v>41109.38</v>
      </c>
      <c r="E79" s="10" t="n">
        <v>1762219.08</v>
      </c>
      <c r="F79" s="23" t="n">
        <v>1.045154040298464</v>
      </c>
      <c r="G79" s="10" t="n">
        <v>1081.093779232928</v>
      </c>
      <c r="H79" s="10" t="n">
        <v>24</v>
      </c>
      <c r="I79" s="10" t="n">
        <v>1112</v>
      </c>
      <c r="J79" s="23" t="n">
        <v>1.028587918421842</v>
      </c>
    </row>
    <row r="80">
      <c r="A80" s="8" t="n">
        <v>20</v>
      </c>
      <c r="B80" s="8" t="inlineStr">
        <is>
          <t>20.07.2026</t>
        </is>
      </c>
      <c r="C80" s="10" t="n">
        <v>1798903.227195853</v>
      </c>
      <c r="D80" s="10" t="n">
        <v>103134.62</v>
      </c>
      <c r="E80" s="10" t="n">
        <v>1865353.7</v>
      </c>
      <c r="F80" s="23" t="n">
        <v>1.036939437207931</v>
      </c>
      <c r="G80" s="10" t="n">
        <v>1152.663704396632</v>
      </c>
      <c r="H80" s="10" t="n">
        <v>66</v>
      </c>
      <c r="I80" s="10" t="n">
        <v>1178</v>
      </c>
      <c r="J80" s="23" t="n">
        <v>1.021980648394434</v>
      </c>
    </row>
    <row r="81">
      <c r="A81" s="8" t="n">
        <v>21</v>
      </c>
      <c r="B81" s="8" t="inlineStr">
        <is>
          <t>21.07.2026</t>
        </is>
      </c>
      <c r="C81" s="10" t="n">
        <v>1903169.573270778</v>
      </c>
      <c r="D81" s="10" t="n">
        <v>96754.59</v>
      </c>
      <c r="E81" s="10" t="n">
        <v>1962108.29</v>
      </c>
      <c r="F81" s="23" t="n">
        <v>1.030968715324684</v>
      </c>
      <c r="G81" s="10" t="n">
        <v>1218.63493919551</v>
      </c>
      <c r="H81" s="10" t="n">
        <v>59</v>
      </c>
      <c r="I81" s="10" t="n">
        <v>1237</v>
      </c>
      <c r="J81" s="23" t="n">
        <v>1.015070190599175</v>
      </c>
    </row>
    <row r="82">
      <c r="A82" s="8" t="n">
        <v>22</v>
      </c>
      <c r="B82" s="8" t="inlineStr">
        <is>
          <t>22.07.2026</t>
        </is>
      </c>
      <c r="C82" s="10" t="n">
        <v>2018899.05406458</v>
      </c>
      <c r="D82" s="10" t="n">
        <v>108918.74</v>
      </c>
      <c r="E82" s="10" t="n">
        <v>2071027.03</v>
      </c>
      <c r="F82" s="23" t="n">
        <v>1.025820001168692</v>
      </c>
      <c r="G82" s="10" t="n">
        <v>1296.216791393826</v>
      </c>
      <c r="H82" s="10" t="n">
        <v>69</v>
      </c>
      <c r="I82" s="10" t="n">
        <v>1306</v>
      </c>
      <c r="J82" s="23" t="n">
        <v>1.007547509545571</v>
      </c>
    </row>
    <row r="83">
      <c r="A83" s="8" t="n">
        <v>23</v>
      </c>
      <c r="B83" s="8" t="inlineStr">
        <is>
          <t>23.07.2026</t>
        </is>
      </c>
      <c r="C83" s="10" t="n">
        <v>2120517.658479253</v>
      </c>
      <c r="D83" s="10" t="n">
        <v>99461.96000000001</v>
      </c>
      <c r="E83" s="10" t="n">
        <v>2170488.99</v>
      </c>
      <c r="F83" s="23" t="n">
        <v>1.02356562857231</v>
      </c>
      <c r="G83" s="10" t="n">
        <v>1362.1013797942</v>
      </c>
      <c r="H83" s="10" t="n">
        <v>61</v>
      </c>
      <c r="I83" s="10" t="n">
        <v>1367</v>
      </c>
      <c r="J83" s="23" t="n">
        <v>1.003596369755194</v>
      </c>
    </row>
    <row r="84">
      <c r="A84" s="8" t="n">
        <v>24</v>
      </c>
      <c r="B84" s="8" t="inlineStr">
        <is>
          <t>24.07.2026</t>
        </is>
      </c>
      <c r="C84" s="10" t="n">
        <v>2212710.142243075</v>
      </c>
      <c r="D84" s="10" t="n">
        <v>97922.33</v>
      </c>
      <c r="E84" s="10" t="n">
        <v>2268411.32</v>
      </c>
      <c r="F84" s="23" t="n">
        <v>1.025173282615526</v>
      </c>
      <c r="G84" s="10" t="n">
        <v>1417.788353601497</v>
      </c>
      <c r="H84" s="10" t="n">
        <v>59</v>
      </c>
      <c r="I84" s="10" t="n">
        <v>1426</v>
      </c>
      <c r="J84" s="23" t="n">
        <v>1.005791870399869</v>
      </c>
    </row>
    <row r="85">
      <c r="A85" s="8" t="n">
        <v>25</v>
      </c>
      <c r="B85" s="8" t="inlineStr">
        <is>
          <t>25.07.2026</t>
        </is>
      </c>
      <c r="C85" s="10" t="n">
        <v>2270372.961905666</v>
      </c>
      <c r="D85" s="10" t="n">
        <v>22095.67</v>
      </c>
      <c r="E85" s="10" t="n">
        <v>2290506.99</v>
      </c>
      <c r="F85" s="23" t="n">
        <v>1.008868158858549</v>
      </c>
      <c r="G85" s="10" t="n">
        <v>1456.139382600561</v>
      </c>
      <c r="H85" s="10" t="n">
        <v>16</v>
      </c>
      <c r="I85" s="10" t="n">
        <v>1442</v>
      </c>
      <c r="J85" s="23" t="n">
        <v>0.9902898151306715</v>
      </c>
    </row>
    <row r="86">
      <c r="A86" s="8" t="n">
        <v>26</v>
      </c>
      <c r="B86" s="8" t="inlineStr">
        <is>
          <t>26.07.2026</t>
        </is>
      </c>
      <c r="C86" s="10" t="n">
        <v>2320475.364824156</v>
      </c>
      <c r="D86" s="10" t="n">
        <v>29427</v>
      </c>
      <c r="E86" s="10" t="n">
        <v>2319933.99</v>
      </c>
      <c r="F86" s="23" t="n">
        <v>0.9997666965862413</v>
      </c>
      <c r="G86" s="10" t="n">
        <v>1487.305425631431</v>
      </c>
      <c r="H86" s="10" t="n">
        <v>22</v>
      </c>
      <c r="I86" s="10" t="n">
        <v>1464</v>
      </c>
      <c r="J86" s="23" t="n">
        <v>0.9843304372929743</v>
      </c>
    </row>
    <row r="87">
      <c r="A87" s="8" t="n">
        <v>27</v>
      </c>
      <c r="B87" s="8" t="inlineStr">
        <is>
          <t>27.07.2026</t>
        </is>
      </c>
      <c r="C87" s="10" t="n">
        <v>2433293.084952779</v>
      </c>
      <c r="D87" s="10" t="n">
        <v>113695.75</v>
      </c>
      <c r="E87" s="10" t="n">
        <v>2433629.74</v>
      </c>
      <c r="F87" s="23" t="n">
        <v>1.000138353677698</v>
      </c>
      <c r="G87" s="10" t="n">
        <v>1558.875350795136</v>
      </c>
      <c r="H87" s="10" t="n">
        <v>75</v>
      </c>
      <c r="I87" s="10" t="n">
        <v>1539</v>
      </c>
      <c r="J87" s="23" t="n">
        <v>0.9872501988148072</v>
      </c>
    </row>
    <row r="88">
      <c r="A88" s="8" t="n">
        <v>28</v>
      </c>
      <c r="B88" s="8" t="inlineStr">
        <is>
          <t>28.07.2026</t>
        </is>
      </c>
      <c r="C88" s="10" t="n">
        <v>2537559.431027703</v>
      </c>
      <c r="D88" s="10" t="n">
        <v>90568.58</v>
      </c>
      <c r="E88" s="10" t="n">
        <v>2524198.32</v>
      </c>
      <c r="F88" s="23" t="n">
        <v>0.9947346608460349</v>
      </c>
      <c r="G88" s="10" t="n">
        <v>1624.846585594013</v>
      </c>
      <c r="H88" s="10" t="n">
        <v>57</v>
      </c>
      <c r="I88" s="10" t="n">
        <v>1596</v>
      </c>
      <c r="J88" s="23" t="n">
        <v>0.9822465789387327</v>
      </c>
    </row>
    <row r="89">
      <c r="A89" s="8" t="n">
        <v>29</v>
      </c>
      <c r="B89" s="8" t="inlineStr">
        <is>
          <t>29.07.2026</t>
        </is>
      </c>
      <c r="C89" s="10" t="n">
        <v>2653288.911821506</v>
      </c>
      <c r="D89" s="10" t="n">
        <v>126482.59</v>
      </c>
      <c r="E89" s="10" t="n">
        <v>2650680.91</v>
      </c>
      <c r="F89" s="23" t="n">
        <v>0.9990170682846159</v>
      </c>
      <c r="G89" s="10" t="n">
        <v>1702.428437792329</v>
      </c>
      <c r="H89" s="10" t="n">
        <v>81</v>
      </c>
      <c r="I89" s="10" t="n">
        <v>1677</v>
      </c>
      <c r="J89" s="23" t="n">
        <v>0.9850634321961255</v>
      </c>
    </row>
    <row r="90">
      <c r="A90" s="8" t="n">
        <v>30</v>
      </c>
      <c r="B90" s="8" t="inlineStr">
        <is>
          <t>30.07.2026</t>
        </is>
      </c>
      <c r="C90" s="10" t="n">
        <v>2754907.516236179</v>
      </c>
      <c r="D90" s="10" t="n">
        <v>110061.54</v>
      </c>
      <c r="E90" s="10" t="n">
        <v>2760742.45</v>
      </c>
      <c r="F90" s="23" t="n">
        <v>1.002118014390477</v>
      </c>
      <c r="G90" s="10" t="n">
        <v>1768.313026192704</v>
      </c>
      <c r="H90" s="10" t="n">
        <v>74</v>
      </c>
      <c r="I90" s="10" t="n">
        <v>1751</v>
      </c>
      <c r="J90" s="23" t="n">
        <v>0.9902092978243905</v>
      </c>
    </row>
    <row r="91">
      <c r="A91" s="8" t="n">
        <v>31</v>
      </c>
      <c r="B91" s="8" t="inlineStr">
        <is>
          <t>31.07.2026</t>
        </is>
      </c>
      <c r="C91" s="10" t="n">
        <v>2847100</v>
      </c>
      <c r="D91" s="10" t="n">
        <v>86469.97</v>
      </c>
      <c r="E91" s="10" t="n">
        <v>2847212.42</v>
      </c>
      <c r="F91" s="23" t="n">
        <v>1.000039485792561</v>
      </c>
      <c r="G91" s="10" t="n">
        <v>1824</v>
      </c>
      <c r="H91" s="10" t="n">
        <v>59</v>
      </c>
      <c r="I91" s="10" t="n">
        <v>1810</v>
      </c>
      <c r="J91" s="23" t="n">
        <v>0.9923245614035088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55">
    <cfRule type="dataBar" priority="5">
      <dataBar showValue="1">
        <cfvo type="num" val="0"/>
        <cfvo type="num" val="1"/>
        <color rgb="00B7E4C7"/>
      </dataBar>
    </cfRule>
  </conditionalFormatting>
  <conditionalFormatting sqref="H25:H55">
    <cfRule type="dataBar" priority="5">
      <dataBar showValue="1">
        <cfvo type="num" val="0"/>
        <cfvo type="num" val="1"/>
        <color rgb="00B7E4C7"/>
      </dataBar>
    </cfRule>
  </conditionalFormatting>
  <conditionalFormatting sqref="F61:F91">
    <cfRule type="dataBar" priority="7">
      <dataBar showValue="1">
        <cfvo type="num" val="0"/>
        <cfvo type="num" val="1"/>
        <color rgb="00B7E4C7"/>
      </dataBar>
    </cfRule>
  </conditionalFormatting>
  <conditionalFormatting sqref="J61:J91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2026-09-30T22:50:17Z</dcterms:created>
  <dcterms:modified xsi:type="dcterms:W3CDTF">2026-09-30T22:50:18Z</dcterms:modified>
</cp:coreProperties>
</file>